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закупки_текущий'!$A$10:$AX$21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21" i="1"/>
  <c r="P21"/>
  <c r="O14"/>
  <c r="O13"/>
  <c r="O21" s="1"/>
</calcChain>
</file>

<file path=xl/sharedStrings.xml><?xml version="1.0" encoding="utf-8"?>
<sst xmlns="http://schemas.openxmlformats.org/spreadsheetml/2006/main" count="201" uniqueCount="111">
  <si>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</si>
  <si>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</si>
  <si>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</si>
  <si>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</si>
  <si>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</si>
  <si>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</si>
  <si>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</si>
  <si>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</si>
  <si>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</si>
  <si>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</si>
  <si>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</si>
  <si>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</si>
  <si>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</si>
  <si>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</si>
  <si>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</si>
  <si>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</si>
  <si>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</si>
  <si>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</si>
  <si>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</si>
  <si>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</si>
  <si>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</si>
  <si>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</si>
  <si>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</si>
  <si>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</si>
  <si>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</si>
  <si>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</si>
  <si>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</si>
  <si>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</si>
  <si>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</si>
  <si>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</si>
  <si>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</si>
  <si>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</si>
  <si>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</si>
  <si>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</si>
  <si>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</si>
  <si>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</si>
  <si>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</si>
  <si>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</si>
  <si>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</si>
  <si>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</si>
  <si>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</si>
  <si>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</si>
  <si>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</si>
  <si>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</si>
  <si>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</si>
  <si>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</si>
  <si>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</si>
  <si>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</si>
  <si>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</si>
  <si>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</si>
  <si>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</si>
  <si>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</si>
  <si>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</si>
  <si>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</si>
  <si>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</si>
  <si>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шт.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</si>
  <si>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</si>
  <si>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Не электронная</t>
  </si>
  <si>
    <t>В соответствии с Техническим заданием</t>
  </si>
  <si>
    <t>Псковская область, г. Псков</t>
  </si>
  <si>
    <t>Услуги</t>
  </si>
  <si>
    <t>Услуги по государственной поверке средств измерений</t>
  </si>
  <si>
    <t>71.12.6</t>
  </si>
  <si>
    <t>ЕП</t>
  </si>
  <si>
    <t>ФБУ "Государственный Центр Стандартизации, Метрологии и Испытаний в Псковской Области"</t>
  </si>
  <si>
    <t>В соответствии с требованиями Постановлениями Правительства РФ от 20.04.2010 года № 250 «О перечне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метрологии»</t>
  </si>
  <si>
    <t>5.7.3.2.</t>
  </si>
  <si>
    <t>Председатель ЦЗО__________________ И.В. Семёнов</t>
  </si>
  <si>
    <t>«Согласовано»      "        " марта 2022 г.</t>
  </si>
  <si>
    <t xml:space="preserve">Корректировка Плана закупки АО "Псковэнергоагент" на 2022 год.  </t>
  </si>
  <si>
    <t>Услуги по поверке (калибровке) манометров технических, инструмента для технического обслуживания и ремонта автомобилей</t>
  </si>
  <si>
    <t>71.12.40.120</t>
  </si>
  <si>
    <t>Утилизация отработанных автомобильных покрышек</t>
  </si>
  <si>
    <t>Утилизация отработанных автомобильных эксплуатационных материалов (фильтра, отработанные масла)</t>
  </si>
  <si>
    <t>т</t>
  </si>
  <si>
    <t>СЦ</t>
  </si>
  <si>
    <t>38.11.53.000</t>
  </si>
  <si>
    <t>38.12.25.000</t>
  </si>
  <si>
    <t>38.12</t>
  </si>
  <si>
    <t>ИТ</t>
  </si>
  <si>
    <t xml:space="preserve">Приобретение сетевого оборудования для организации связи с отделениями и участками </t>
  </si>
  <si>
    <t>46.52.1</t>
  </si>
  <si>
    <t>46.52.11</t>
  </si>
  <si>
    <t>ОЗК</t>
  </si>
  <si>
    <t>Электронная</t>
  </si>
  <si>
    <t>г. Псков</t>
  </si>
  <si>
    <t>Послеремонтная уборка помещений административного здания: г. Псков, ул. К. Маркса, д.1а</t>
  </si>
  <si>
    <t>усл.ед.</t>
  </si>
  <si>
    <t>81.21.10</t>
  </si>
  <si>
    <t>81.21.9</t>
  </si>
  <si>
    <t>Услуги по водоснабжению административного здания в г.Печоры, ул. Юрьевская, д.8</t>
  </si>
  <si>
    <t>36.00.2</t>
  </si>
  <si>
    <t>36.00.30</t>
  </si>
  <si>
    <t>МП "Печорские теплосети"</t>
  </si>
  <si>
    <t>5.7.3.12.</t>
  </si>
  <si>
    <t>Холодное водоснабжение через присоединенную водопроводную сеть из центральных систем водоснабжения</t>
  </si>
  <si>
    <t>м3</t>
  </si>
  <si>
    <t>Псковская область, г. Печоры</t>
  </si>
  <si>
    <t>Услуги по водоснабжению административного здания в г.Печоры, ул. Юрьевская, д.8а</t>
  </si>
  <si>
    <t xml:space="preserve">Услуги по теплоснабжению административного здания в р.п.Локня, пл. Ленина д.2 -А
</t>
  </si>
  <si>
    <t>35.30.14</t>
  </si>
  <si>
    <t>35.30.11</t>
  </si>
  <si>
    <t>МУП "ЛОКНЯНСКОЕ ЖКХ"</t>
  </si>
  <si>
    <t>Теплоснабжение через присоединенную сеть тепловой энергии.</t>
  </si>
  <si>
    <t>Гкал</t>
  </si>
  <si>
    <t>Псковская область, рп. Локня</t>
  </si>
  <si>
    <t>Холодное водоснабжение и прием сточных вод от канализационного выпуска в централизованную систему водоотведения</t>
  </si>
  <si>
    <t>Услуги по водоснабжению  и водоотведению административного здания, р.п.Локня, пл. Ленина д.2 -А</t>
  </si>
  <si>
    <t>Услуги по водоснабжению  и водоотведению административного здания, г. Опочка, ул. Красных командиров, д. 2</t>
  </si>
  <si>
    <t>МУП "КОММУНСЕРВИС"</t>
  </si>
  <si>
    <t>Псковская область, г. Опочка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</si>
</sst>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3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" fontId="141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/>
    </xf>
    <xf numFmtId="1" fontId="138" fillId="143" borderId="1" xfId="0" applyNumberFormat="1" applyFont="1" applyFill="1" applyBorder="1" applyAlignment="1">
      <alignment horizontal="center" vertical="center" wrapText="1"/>
    </xf>
    <xf numFmtId="1" fontId="138" fillId="0" borderId="32" xfId="59048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2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49" fontId="138" fillId="143" borderId="1" xfId="0" applyNumberFormat="1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12</xdr:row>
      <xdr:rowOff>198120</xdr:rowOff>
    </xdr:from>
    <xdr:to>
      <xdr:col>3</xdr:col>
      <xdr:colOff>853440</xdr:colOff>
      <xdr:row>12</xdr:row>
      <xdr:rowOff>1165860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17270" y="93230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13</xdr:row>
      <xdr:rowOff>198120</xdr:rowOff>
    </xdr:from>
    <xdr:to>
      <xdr:col>3</xdr:col>
      <xdr:colOff>853440</xdr:colOff>
      <xdr:row>13</xdr:row>
      <xdr:rowOff>1165860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17270" y="93230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14</xdr:row>
      <xdr:rowOff>198120</xdr:rowOff>
    </xdr:from>
    <xdr:to>
      <xdr:col>3</xdr:col>
      <xdr:colOff>853440</xdr:colOff>
      <xdr:row>14</xdr:row>
      <xdr:rowOff>1165860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17270" y="93230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15</xdr:row>
      <xdr:rowOff>198120</xdr:rowOff>
    </xdr:from>
    <xdr:to>
      <xdr:col>3</xdr:col>
      <xdr:colOff>853440</xdr:colOff>
      <xdr:row>15</xdr:row>
      <xdr:rowOff>1165860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17270" y="305447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16</xdr:row>
      <xdr:rowOff>198120</xdr:rowOff>
    </xdr:from>
    <xdr:to>
      <xdr:col>3</xdr:col>
      <xdr:colOff>853440</xdr:colOff>
      <xdr:row>16</xdr:row>
      <xdr:rowOff>1165860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88695" y="35702558"/>
          <a:ext cx="28651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17</xdr:row>
      <xdr:rowOff>198120</xdr:rowOff>
    </xdr:from>
    <xdr:to>
      <xdr:col>3</xdr:col>
      <xdr:colOff>853440</xdr:colOff>
      <xdr:row>17</xdr:row>
      <xdr:rowOff>1165860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88695" y="46084808"/>
          <a:ext cx="28651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18</xdr:row>
      <xdr:rowOff>198120</xdr:rowOff>
    </xdr:from>
    <xdr:to>
      <xdr:col>3</xdr:col>
      <xdr:colOff>853440</xdr:colOff>
      <xdr:row>18</xdr:row>
      <xdr:rowOff>1165860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88695" y="51275933"/>
          <a:ext cx="28651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19</xdr:row>
      <xdr:rowOff>198120</xdr:rowOff>
    </xdr:from>
    <xdr:to>
      <xdr:col>3</xdr:col>
      <xdr:colOff>853440</xdr:colOff>
      <xdr:row>19</xdr:row>
      <xdr:rowOff>1165860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88695" y="56467058"/>
          <a:ext cx="28651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1"/>
  <sheetViews>
    <sheetView tabSelected="1" topLeftCell="A19" zoomScale="40" zoomScaleNormal="40" zoomScaleSheetLayoutView="75" workbookViewId="0">
      <selection activeCell="J26" sqref="J26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.5546875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51" width="8.6640625" style="5" customWidth="1"/>
    <col min="52" max="16384" width="9.109375" style="5"/>
  </cols>
  <sheetData>
    <row r="1" spans="1:51" s="2" customFormat="1" ht="36.6">
      <c r="A1" s="2" t="s">
        <v>68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67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55" t="s">
        <v>69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62" t="s">
        <v>6</v>
      </c>
      <c r="B7" s="62" t="s">
        <v>0</v>
      </c>
      <c r="C7" s="68" t="s">
        <v>2</v>
      </c>
      <c r="D7" s="69"/>
      <c r="E7" s="62" t="s">
        <v>8</v>
      </c>
      <c r="F7" s="62" t="s">
        <v>3</v>
      </c>
      <c r="G7" s="62" t="s">
        <v>4</v>
      </c>
      <c r="H7" s="62" t="s">
        <v>34</v>
      </c>
      <c r="I7" s="62" t="s">
        <v>35</v>
      </c>
      <c r="J7" s="62" t="s">
        <v>33</v>
      </c>
      <c r="K7" s="62" t="s">
        <v>30</v>
      </c>
      <c r="L7" s="62" t="s">
        <v>32</v>
      </c>
      <c r="M7" s="62" t="s">
        <v>10</v>
      </c>
      <c r="N7" s="62" t="s">
        <v>11</v>
      </c>
      <c r="O7" s="65" t="s">
        <v>29</v>
      </c>
      <c r="P7" s="65" t="s">
        <v>28</v>
      </c>
      <c r="Q7" s="71" t="s">
        <v>51</v>
      </c>
      <c r="R7" s="72"/>
      <c r="S7" s="72"/>
      <c r="T7" s="73"/>
      <c r="U7" s="62" t="s">
        <v>9</v>
      </c>
      <c r="V7" s="62" t="s">
        <v>17</v>
      </c>
      <c r="W7" s="62" t="s">
        <v>18</v>
      </c>
      <c r="X7" s="70" t="s">
        <v>47</v>
      </c>
      <c r="Y7" s="70" t="s">
        <v>48</v>
      </c>
      <c r="Z7" s="68" t="s">
        <v>31</v>
      </c>
      <c r="AA7" s="82"/>
      <c r="AB7" s="82"/>
      <c r="AC7" s="69"/>
      <c r="AD7" s="68" t="s">
        <v>7</v>
      </c>
      <c r="AE7" s="82"/>
      <c r="AF7" s="82"/>
      <c r="AG7" s="82"/>
      <c r="AH7" s="82"/>
      <c r="AI7" s="82"/>
      <c r="AJ7" s="82"/>
      <c r="AK7" s="82"/>
      <c r="AL7" s="82"/>
      <c r="AM7" s="69"/>
      <c r="AN7" s="62" t="s">
        <v>1</v>
      </c>
      <c r="AO7" s="62" t="s">
        <v>12</v>
      </c>
      <c r="AP7" s="79" t="s">
        <v>37</v>
      </c>
      <c r="AQ7" s="80"/>
      <c r="AR7" s="80"/>
      <c r="AS7" s="80"/>
      <c r="AT7" s="80"/>
      <c r="AU7" s="80"/>
      <c r="AV7" s="80"/>
      <c r="AW7" s="81"/>
      <c r="AX7" s="57" t="s">
        <v>46</v>
      </c>
    </row>
    <row r="8" spans="1:51" s="11" customFormat="1">
      <c r="A8" s="63"/>
      <c r="B8" s="63"/>
      <c r="C8" s="62" t="s">
        <v>15</v>
      </c>
      <c r="D8" s="62" t="s">
        <v>16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6"/>
      <c r="P8" s="66"/>
      <c r="Q8" s="74"/>
      <c r="R8" s="75"/>
      <c r="S8" s="75"/>
      <c r="T8" s="76"/>
      <c r="U8" s="63"/>
      <c r="V8" s="63"/>
      <c r="W8" s="63"/>
      <c r="X8" s="70"/>
      <c r="Y8" s="70"/>
      <c r="Z8" s="62" t="s">
        <v>36</v>
      </c>
      <c r="AA8" s="62" t="s">
        <v>19</v>
      </c>
      <c r="AB8" s="62" t="s">
        <v>13</v>
      </c>
      <c r="AC8" s="62" t="s">
        <v>14</v>
      </c>
      <c r="AD8" s="62" t="s">
        <v>20</v>
      </c>
      <c r="AE8" s="62" t="s">
        <v>21</v>
      </c>
      <c r="AF8" s="68" t="s">
        <v>22</v>
      </c>
      <c r="AG8" s="69"/>
      <c r="AH8" s="62" t="s">
        <v>23</v>
      </c>
      <c r="AI8" s="68" t="s">
        <v>24</v>
      </c>
      <c r="AJ8" s="69"/>
      <c r="AK8" s="65" t="s">
        <v>25</v>
      </c>
      <c r="AL8" s="62" t="s">
        <v>49</v>
      </c>
      <c r="AM8" s="77" t="s">
        <v>50</v>
      </c>
      <c r="AN8" s="63"/>
      <c r="AO8" s="63"/>
      <c r="AP8" s="57" t="s">
        <v>38</v>
      </c>
      <c r="AQ8" s="57" t="s">
        <v>39</v>
      </c>
      <c r="AR8" s="57" t="s">
        <v>40</v>
      </c>
      <c r="AS8" s="57" t="s">
        <v>41</v>
      </c>
      <c r="AT8" s="57" t="s">
        <v>42</v>
      </c>
      <c r="AU8" s="60" t="s">
        <v>44</v>
      </c>
      <c r="AV8" s="60" t="s">
        <v>45</v>
      </c>
      <c r="AW8" s="57" t="s">
        <v>43</v>
      </c>
      <c r="AX8" s="58"/>
    </row>
    <row r="9" spans="1:51" s="11" customFormat="1" ht="409.6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7"/>
      <c r="P9" s="67"/>
      <c r="Q9" s="12">
        <v>2022</v>
      </c>
      <c r="R9" s="12">
        <v>2023</v>
      </c>
      <c r="S9" s="12">
        <v>2024</v>
      </c>
      <c r="T9" s="12">
        <v>2025</v>
      </c>
      <c r="U9" s="64"/>
      <c r="V9" s="64"/>
      <c r="W9" s="64"/>
      <c r="X9" s="70"/>
      <c r="Y9" s="70"/>
      <c r="Z9" s="64"/>
      <c r="AA9" s="64"/>
      <c r="AB9" s="64"/>
      <c r="AC9" s="64"/>
      <c r="AD9" s="64"/>
      <c r="AE9" s="64"/>
      <c r="AF9" s="13" t="s">
        <v>26</v>
      </c>
      <c r="AG9" s="13" t="s">
        <v>5</v>
      </c>
      <c r="AH9" s="64"/>
      <c r="AI9" s="13" t="s">
        <v>27</v>
      </c>
      <c r="AJ9" s="13" t="s">
        <v>5</v>
      </c>
      <c r="AK9" s="67"/>
      <c r="AL9" s="64"/>
      <c r="AM9" s="78"/>
      <c r="AN9" s="64"/>
      <c r="AO9" s="64"/>
      <c r="AP9" s="59"/>
      <c r="AQ9" s="59"/>
      <c r="AR9" s="59"/>
      <c r="AS9" s="59"/>
      <c r="AT9" s="59"/>
      <c r="AU9" s="61"/>
      <c r="AV9" s="61"/>
      <c r="AW9" s="59"/>
      <c r="AX9" s="59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47" customFormat="1" ht="409.6">
      <c r="A11" s="16">
        <v>4</v>
      </c>
      <c r="B11" s="41">
        <v>15</v>
      </c>
      <c r="C11" s="16" t="s">
        <v>54</v>
      </c>
      <c r="D11" s="16"/>
      <c r="E11" s="42" t="s">
        <v>79</v>
      </c>
      <c r="F11" s="16">
        <v>1</v>
      </c>
      <c r="G11" s="22" t="s">
        <v>80</v>
      </c>
      <c r="H11" s="43" t="s">
        <v>81</v>
      </c>
      <c r="I11" s="43" t="s">
        <v>82</v>
      </c>
      <c r="J11" s="16">
        <v>2</v>
      </c>
      <c r="K11" s="16"/>
      <c r="L11" s="16" t="s">
        <v>52</v>
      </c>
      <c r="M11" s="22" t="s">
        <v>53</v>
      </c>
      <c r="N11" s="17" t="s">
        <v>56</v>
      </c>
      <c r="O11" s="23">
        <v>153.22450000000001</v>
      </c>
      <c r="P11" s="23">
        <v>183.86940000000001</v>
      </c>
      <c r="Q11" s="23">
        <v>183.86940000000001</v>
      </c>
      <c r="R11" s="44"/>
      <c r="S11" s="45"/>
      <c r="T11" s="45"/>
      <c r="U11" s="16" t="s">
        <v>83</v>
      </c>
      <c r="V11" s="16" t="s">
        <v>54</v>
      </c>
      <c r="W11" s="16" t="s">
        <v>84</v>
      </c>
      <c r="X11" s="26">
        <v>44834</v>
      </c>
      <c r="Y11" s="26">
        <v>44834</v>
      </c>
      <c r="Z11" s="16"/>
      <c r="AA11" s="16"/>
      <c r="AB11" s="16"/>
      <c r="AC11" s="16"/>
      <c r="AD11" s="42" t="s">
        <v>80</v>
      </c>
      <c r="AE11" s="42" t="s">
        <v>58</v>
      </c>
      <c r="AF11" s="22">
        <v>796</v>
      </c>
      <c r="AG11" s="42" t="s">
        <v>55</v>
      </c>
      <c r="AH11" s="22">
        <v>14</v>
      </c>
      <c r="AI11" s="46">
        <v>58401000000</v>
      </c>
      <c r="AJ11" s="16" t="s">
        <v>85</v>
      </c>
      <c r="AK11" s="26">
        <v>44865</v>
      </c>
      <c r="AL11" s="26">
        <v>44865</v>
      </c>
      <c r="AM11" s="26">
        <v>44865</v>
      </c>
      <c r="AN11" s="16">
        <v>2022</v>
      </c>
      <c r="AO11" s="16"/>
      <c r="AP11" s="1"/>
      <c r="AQ11" s="1"/>
      <c r="AR11" s="1"/>
      <c r="AS11" s="1"/>
      <c r="AT11" s="1"/>
      <c r="AU11" s="24"/>
      <c r="AV11" s="1"/>
      <c r="AW11" s="1"/>
      <c r="AX11" s="16"/>
      <c r="AY11" s="14"/>
    </row>
    <row r="12" spans="1:51" s="11" customFormat="1">
      <c r="A12" s="4"/>
      <c r="B12" s="4"/>
      <c r="C12" s="4"/>
      <c r="D12" s="4"/>
      <c r="E12" s="4"/>
      <c r="F12" s="4"/>
      <c r="G12" s="27"/>
      <c r="H12" s="27"/>
      <c r="I12" s="4"/>
      <c r="J12" s="4"/>
      <c r="K12" s="4"/>
      <c r="L12" s="4"/>
      <c r="M12" s="4"/>
      <c r="N12" s="4"/>
      <c r="O12" s="27"/>
      <c r="P12" s="27"/>
      <c r="Q12" s="2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1" s="14" customFormat="1" ht="409.6">
      <c r="A13" s="1">
        <v>7</v>
      </c>
      <c r="B13" s="21">
        <v>66</v>
      </c>
      <c r="C13" s="1" t="s">
        <v>54</v>
      </c>
      <c r="D13" s="1"/>
      <c r="E13" s="1" t="s">
        <v>60</v>
      </c>
      <c r="F13" s="1">
        <v>1</v>
      </c>
      <c r="G13" s="36" t="s">
        <v>70</v>
      </c>
      <c r="H13" s="25" t="s">
        <v>62</v>
      </c>
      <c r="I13" s="40" t="s">
        <v>71</v>
      </c>
      <c r="J13" s="1">
        <v>1</v>
      </c>
      <c r="K13" s="1"/>
      <c r="L13" s="1" t="s">
        <v>52</v>
      </c>
      <c r="M13" s="1" t="s">
        <v>53</v>
      </c>
      <c r="N13" s="17" t="s">
        <v>56</v>
      </c>
      <c r="O13" s="39">
        <f>P13/1.2</f>
        <v>23.416433333333334</v>
      </c>
      <c r="P13" s="39">
        <v>28.099720000000001</v>
      </c>
      <c r="Q13" s="39">
        <v>28.099720000000001</v>
      </c>
      <c r="R13" s="28"/>
      <c r="S13" s="28"/>
      <c r="T13" s="28"/>
      <c r="U13" s="1" t="s">
        <v>63</v>
      </c>
      <c r="V13" s="1" t="s">
        <v>54</v>
      </c>
      <c r="W13" s="1" t="s">
        <v>57</v>
      </c>
      <c r="X13" s="26">
        <v>44651</v>
      </c>
      <c r="Y13" s="26">
        <v>44651</v>
      </c>
      <c r="Z13" s="1" t="s">
        <v>66</v>
      </c>
      <c r="AA13" s="1" t="s">
        <v>64</v>
      </c>
      <c r="AB13" s="1">
        <v>6027008424</v>
      </c>
      <c r="AC13" s="1">
        <v>602701001</v>
      </c>
      <c r="AD13" s="27" t="s">
        <v>61</v>
      </c>
      <c r="AE13" s="30" t="s">
        <v>65</v>
      </c>
      <c r="AF13" s="22">
        <v>796</v>
      </c>
      <c r="AG13" s="22" t="s">
        <v>55</v>
      </c>
      <c r="AH13" s="1">
        <v>82</v>
      </c>
      <c r="AI13" s="31">
        <v>58401000000</v>
      </c>
      <c r="AJ13" s="1" t="s">
        <v>59</v>
      </c>
      <c r="AK13" s="26">
        <v>44681</v>
      </c>
      <c r="AL13" s="26">
        <v>44681</v>
      </c>
      <c r="AM13" s="29">
        <v>44926</v>
      </c>
      <c r="AN13" s="16">
        <v>2022</v>
      </c>
      <c r="AO13" s="1"/>
      <c r="AP13" s="1"/>
      <c r="AQ13" s="1"/>
      <c r="AR13" s="1"/>
      <c r="AS13" s="26"/>
      <c r="AT13" s="32"/>
      <c r="AU13" s="24"/>
      <c r="AV13" s="1"/>
      <c r="AW13" s="1"/>
      <c r="AX13" s="1"/>
    </row>
    <row r="14" spans="1:51" s="14" customFormat="1" ht="409.6">
      <c r="A14" s="1">
        <v>7</v>
      </c>
      <c r="B14" s="21">
        <v>67</v>
      </c>
      <c r="C14" s="1" t="s">
        <v>54</v>
      </c>
      <c r="D14" s="1"/>
      <c r="E14" s="1" t="s">
        <v>60</v>
      </c>
      <c r="F14" s="1">
        <v>1</v>
      </c>
      <c r="G14" s="36" t="s">
        <v>72</v>
      </c>
      <c r="H14" s="40" t="s">
        <v>78</v>
      </c>
      <c r="I14" s="40" t="s">
        <v>76</v>
      </c>
      <c r="J14" s="1">
        <v>1</v>
      </c>
      <c r="K14" s="1"/>
      <c r="L14" s="1" t="s">
        <v>52</v>
      </c>
      <c r="M14" s="1" t="s">
        <v>53</v>
      </c>
      <c r="N14" s="17" t="s">
        <v>56</v>
      </c>
      <c r="O14" s="39">
        <f t="shared" ref="O14" si="0">P14/1.2</f>
        <v>12.5</v>
      </c>
      <c r="P14" s="39">
        <v>15</v>
      </c>
      <c r="Q14" s="39">
        <v>15</v>
      </c>
      <c r="R14" s="28"/>
      <c r="S14" s="28"/>
      <c r="T14" s="28"/>
      <c r="U14" s="1" t="s">
        <v>75</v>
      </c>
      <c r="V14" s="1" t="s">
        <v>54</v>
      </c>
      <c r="W14" s="1" t="s">
        <v>57</v>
      </c>
      <c r="X14" s="26">
        <v>44651</v>
      </c>
      <c r="Y14" s="26">
        <v>44651</v>
      </c>
      <c r="Z14" s="1"/>
      <c r="AA14" s="22"/>
      <c r="AB14" s="34"/>
      <c r="AC14" s="34"/>
      <c r="AD14" s="36" t="s">
        <v>72</v>
      </c>
      <c r="AE14" s="37" t="s">
        <v>58</v>
      </c>
      <c r="AF14" s="33">
        <v>168</v>
      </c>
      <c r="AG14" s="1" t="s">
        <v>74</v>
      </c>
      <c r="AH14" s="37">
        <v>2</v>
      </c>
      <c r="AI14" s="31">
        <v>58401000000</v>
      </c>
      <c r="AJ14" s="1" t="s">
        <v>59</v>
      </c>
      <c r="AK14" s="26">
        <v>44681</v>
      </c>
      <c r="AL14" s="26">
        <v>44681</v>
      </c>
      <c r="AM14" s="29">
        <v>44926</v>
      </c>
      <c r="AN14" s="16">
        <v>2022</v>
      </c>
      <c r="AO14" s="1"/>
      <c r="AP14" s="1"/>
      <c r="AQ14" s="1"/>
      <c r="AR14" s="1"/>
      <c r="AS14" s="26"/>
      <c r="AT14" s="32"/>
      <c r="AU14" s="24"/>
      <c r="AV14" s="1"/>
      <c r="AW14" s="1"/>
      <c r="AX14" s="1"/>
    </row>
    <row r="15" spans="1:51" s="14" customFormat="1" ht="409.6">
      <c r="A15" s="1">
        <v>7</v>
      </c>
      <c r="B15" s="21">
        <v>68</v>
      </c>
      <c r="C15" s="1" t="s">
        <v>54</v>
      </c>
      <c r="D15" s="1"/>
      <c r="E15" s="1" t="s">
        <v>60</v>
      </c>
      <c r="F15" s="1">
        <v>1</v>
      </c>
      <c r="G15" s="36" t="s">
        <v>73</v>
      </c>
      <c r="H15" s="40" t="s">
        <v>78</v>
      </c>
      <c r="I15" s="40" t="s">
        <v>77</v>
      </c>
      <c r="J15" s="1">
        <v>1</v>
      </c>
      <c r="K15" s="1"/>
      <c r="L15" s="1" t="s">
        <v>52</v>
      </c>
      <c r="M15" s="1" t="s">
        <v>53</v>
      </c>
      <c r="N15" s="17" t="s">
        <v>56</v>
      </c>
      <c r="O15" s="39">
        <v>25.878329999999998</v>
      </c>
      <c r="P15" s="39">
        <v>31.053999999999998</v>
      </c>
      <c r="Q15" s="39">
        <v>31.053999999999998</v>
      </c>
      <c r="R15" s="28"/>
      <c r="S15" s="28"/>
      <c r="T15" s="28"/>
      <c r="U15" s="1" t="s">
        <v>75</v>
      </c>
      <c r="V15" s="1" t="s">
        <v>54</v>
      </c>
      <c r="W15" s="1" t="s">
        <v>57</v>
      </c>
      <c r="X15" s="26">
        <v>44651</v>
      </c>
      <c r="Y15" s="26">
        <v>44651</v>
      </c>
      <c r="Z15" s="1"/>
      <c r="AA15" s="22"/>
      <c r="AB15" s="34"/>
      <c r="AC15" s="34"/>
      <c r="AD15" s="36" t="s">
        <v>73</v>
      </c>
      <c r="AE15" s="37" t="s">
        <v>58</v>
      </c>
      <c r="AF15" s="33">
        <v>168</v>
      </c>
      <c r="AG15" s="1" t="s">
        <v>74</v>
      </c>
      <c r="AH15" s="38">
        <v>0.92</v>
      </c>
      <c r="AI15" s="31">
        <v>58401000000</v>
      </c>
      <c r="AJ15" s="1" t="s">
        <v>59</v>
      </c>
      <c r="AK15" s="26">
        <v>44681</v>
      </c>
      <c r="AL15" s="26">
        <v>44681</v>
      </c>
      <c r="AM15" s="29">
        <v>44926</v>
      </c>
      <c r="AN15" s="16">
        <v>2022</v>
      </c>
      <c r="AO15" s="1"/>
      <c r="AP15" s="1"/>
      <c r="AQ15" s="1"/>
      <c r="AR15" s="1"/>
      <c r="AS15" s="26"/>
      <c r="AT15" s="32"/>
      <c r="AU15" s="24"/>
      <c r="AV15" s="1"/>
      <c r="AW15" s="1"/>
      <c r="AX15" s="1"/>
    </row>
    <row r="16" spans="1:51" s="14" customFormat="1" ht="409.6">
      <c r="A16" s="1">
        <v>7</v>
      </c>
      <c r="B16" s="21">
        <v>69</v>
      </c>
      <c r="C16" s="1" t="s">
        <v>54</v>
      </c>
      <c r="D16" s="1"/>
      <c r="E16" s="1" t="s">
        <v>60</v>
      </c>
      <c r="F16" s="1">
        <v>1</v>
      </c>
      <c r="G16" s="36" t="s">
        <v>86</v>
      </c>
      <c r="H16" s="40" t="s">
        <v>89</v>
      </c>
      <c r="I16" s="40" t="s">
        <v>88</v>
      </c>
      <c r="J16" s="1">
        <v>2</v>
      </c>
      <c r="K16" s="1"/>
      <c r="L16" s="1" t="s">
        <v>52</v>
      </c>
      <c r="M16" s="1" t="s">
        <v>53</v>
      </c>
      <c r="N16" s="17" t="s">
        <v>56</v>
      </c>
      <c r="O16" s="39">
        <v>83.191400000000002</v>
      </c>
      <c r="P16" s="39">
        <v>99.8292</v>
      </c>
      <c r="Q16" s="39">
        <v>99.8292</v>
      </c>
      <c r="R16" s="28"/>
      <c r="S16" s="28"/>
      <c r="T16" s="28"/>
      <c r="U16" s="1" t="s">
        <v>75</v>
      </c>
      <c r="V16" s="1" t="s">
        <v>54</v>
      </c>
      <c r="W16" s="1" t="s">
        <v>57</v>
      </c>
      <c r="X16" s="26">
        <v>44651</v>
      </c>
      <c r="Y16" s="26">
        <v>44651</v>
      </c>
      <c r="Z16" s="1"/>
      <c r="AA16" s="22"/>
      <c r="AB16" s="34"/>
      <c r="AC16" s="34"/>
      <c r="AD16" s="36" t="s">
        <v>86</v>
      </c>
      <c r="AE16" s="37" t="s">
        <v>58</v>
      </c>
      <c r="AF16" s="33">
        <v>876</v>
      </c>
      <c r="AG16" s="1" t="s">
        <v>87</v>
      </c>
      <c r="AH16" s="38">
        <v>10</v>
      </c>
      <c r="AI16" s="31">
        <v>58401000000</v>
      </c>
      <c r="AJ16" s="1" t="s">
        <v>59</v>
      </c>
      <c r="AK16" s="26">
        <v>44651</v>
      </c>
      <c r="AL16" s="26">
        <v>44651</v>
      </c>
      <c r="AM16" s="29">
        <v>44712</v>
      </c>
      <c r="AN16" s="16">
        <v>2022</v>
      </c>
      <c r="AO16" s="1"/>
      <c r="AP16" s="1"/>
      <c r="AQ16" s="1"/>
      <c r="AR16" s="1"/>
      <c r="AS16" s="26"/>
      <c r="AT16" s="32"/>
      <c r="AU16" s="24"/>
      <c r="AV16" s="1"/>
      <c r="AW16" s="1"/>
      <c r="AX16" s="1"/>
    </row>
    <row r="17" spans="1:50" s="14" customFormat="1" ht="409.6">
      <c r="A17" s="1">
        <v>7</v>
      </c>
      <c r="B17" s="21">
        <v>70</v>
      </c>
      <c r="C17" s="1" t="s">
        <v>54</v>
      </c>
      <c r="D17" s="1"/>
      <c r="E17" s="1" t="s">
        <v>60</v>
      </c>
      <c r="F17" s="1">
        <v>1</v>
      </c>
      <c r="G17" s="36" t="s">
        <v>98</v>
      </c>
      <c r="H17" s="48" t="s">
        <v>91</v>
      </c>
      <c r="I17" s="48" t="s">
        <v>92</v>
      </c>
      <c r="J17" s="1">
        <v>1</v>
      </c>
      <c r="K17" s="1"/>
      <c r="L17" s="1" t="s">
        <v>52</v>
      </c>
      <c r="M17" s="1" t="s">
        <v>53</v>
      </c>
      <c r="N17" s="17" t="s">
        <v>56</v>
      </c>
      <c r="O17" s="39">
        <v>1.4086799999999999</v>
      </c>
      <c r="P17" s="39">
        <v>1.4086799999999999</v>
      </c>
      <c r="Q17" s="39">
        <v>1.4086799999999999</v>
      </c>
      <c r="R17" s="28"/>
      <c r="S17" s="28"/>
      <c r="T17" s="28"/>
      <c r="U17" s="1" t="s">
        <v>63</v>
      </c>
      <c r="V17" s="1" t="s">
        <v>54</v>
      </c>
      <c r="W17" s="1" t="s">
        <v>57</v>
      </c>
      <c r="X17" s="29">
        <v>44651</v>
      </c>
      <c r="Y17" s="29">
        <v>44651</v>
      </c>
      <c r="Z17" s="33" t="s">
        <v>94</v>
      </c>
      <c r="AA17" s="22" t="s">
        <v>93</v>
      </c>
      <c r="AB17" s="34">
        <v>6015006790</v>
      </c>
      <c r="AC17" s="34">
        <v>601501001</v>
      </c>
      <c r="AD17" s="36" t="s">
        <v>90</v>
      </c>
      <c r="AE17" s="37" t="s">
        <v>95</v>
      </c>
      <c r="AF17" s="42">
        <v>113</v>
      </c>
      <c r="AG17" s="49" t="s">
        <v>96</v>
      </c>
      <c r="AH17" s="38">
        <v>36</v>
      </c>
      <c r="AI17" s="31">
        <v>58240000000</v>
      </c>
      <c r="AJ17" s="1" t="s">
        <v>97</v>
      </c>
      <c r="AK17" s="26">
        <v>44651</v>
      </c>
      <c r="AL17" s="26">
        <v>44592</v>
      </c>
      <c r="AM17" s="26">
        <v>44926</v>
      </c>
      <c r="AN17" s="1">
        <v>2022</v>
      </c>
      <c r="AO17" s="1"/>
      <c r="AP17" s="1"/>
      <c r="AQ17" s="1"/>
      <c r="AR17" s="1"/>
      <c r="AS17" s="26"/>
      <c r="AT17" s="32"/>
      <c r="AU17" s="24"/>
      <c r="AV17" s="1"/>
      <c r="AW17" s="1"/>
      <c r="AX17" s="1"/>
    </row>
    <row r="18" spans="1:50" s="14" customFormat="1" ht="409.6">
      <c r="A18" s="1">
        <v>7</v>
      </c>
      <c r="B18" s="21">
        <v>71</v>
      </c>
      <c r="C18" s="1" t="s">
        <v>54</v>
      </c>
      <c r="D18" s="1"/>
      <c r="E18" s="1" t="s">
        <v>60</v>
      </c>
      <c r="F18" s="1">
        <v>1</v>
      </c>
      <c r="G18" s="36" t="s">
        <v>99</v>
      </c>
      <c r="H18" s="35" t="s">
        <v>100</v>
      </c>
      <c r="I18" s="35" t="s">
        <v>101</v>
      </c>
      <c r="J18" s="1">
        <v>1</v>
      </c>
      <c r="K18" s="1"/>
      <c r="L18" s="1" t="s">
        <v>52</v>
      </c>
      <c r="M18" s="1" t="s">
        <v>53</v>
      </c>
      <c r="N18" s="17" t="s">
        <v>56</v>
      </c>
      <c r="O18" s="39">
        <v>50.343969999999999</v>
      </c>
      <c r="P18" s="39">
        <v>50.343969999999999</v>
      </c>
      <c r="Q18" s="39">
        <v>50.343969999999999</v>
      </c>
      <c r="R18" s="28"/>
      <c r="S18" s="28"/>
      <c r="T18" s="28"/>
      <c r="U18" s="1" t="s">
        <v>63</v>
      </c>
      <c r="V18" s="1" t="s">
        <v>54</v>
      </c>
      <c r="W18" s="1" t="s">
        <v>57</v>
      </c>
      <c r="X18" s="29">
        <v>44651</v>
      </c>
      <c r="Y18" s="29">
        <v>44651</v>
      </c>
      <c r="Z18" s="33" t="s">
        <v>94</v>
      </c>
      <c r="AA18" s="22" t="s">
        <v>102</v>
      </c>
      <c r="AB18" s="34">
        <v>6008002667</v>
      </c>
      <c r="AC18" s="34">
        <v>600801001</v>
      </c>
      <c r="AD18" s="36" t="s">
        <v>99</v>
      </c>
      <c r="AE18" s="50" t="s">
        <v>103</v>
      </c>
      <c r="AF18" s="49">
        <v>233</v>
      </c>
      <c r="AG18" s="49" t="s">
        <v>104</v>
      </c>
      <c r="AH18" s="38">
        <v>18.87</v>
      </c>
      <c r="AI18" s="31">
        <v>58218000000</v>
      </c>
      <c r="AJ18" s="1" t="s">
        <v>105</v>
      </c>
      <c r="AK18" s="26">
        <v>44651</v>
      </c>
      <c r="AL18" s="26">
        <v>44592</v>
      </c>
      <c r="AM18" s="26">
        <v>44926</v>
      </c>
      <c r="AN18" s="1">
        <v>2022</v>
      </c>
      <c r="AO18" s="1"/>
      <c r="AP18" s="1"/>
      <c r="AQ18" s="1"/>
      <c r="AR18" s="1"/>
      <c r="AS18" s="26"/>
      <c r="AT18" s="32"/>
      <c r="AU18" s="24"/>
      <c r="AV18" s="1"/>
      <c r="AW18" s="1"/>
      <c r="AX18" s="1"/>
    </row>
    <row r="19" spans="1:50" s="14" customFormat="1" ht="409.6">
      <c r="A19" s="1">
        <v>7</v>
      </c>
      <c r="B19" s="21">
        <v>72</v>
      </c>
      <c r="C19" s="1" t="s">
        <v>54</v>
      </c>
      <c r="D19" s="1"/>
      <c r="E19" s="1" t="s">
        <v>60</v>
      </c>
      <c r="F19" s="1">
        <v>1</v>
      </c>
      <c r="G19" s="51" t="s">
        <v>107</v>
      </c>
      <c r="H19" s="48" t="s">
        <v>91</v>
      </c>
      <c r="I19" s="48" t="s">
        <v>92</v>
      </c>
      <c r="J19" s="1">
        <v>1</v>
      </c>
      <c r="K19" s="1"/>
      <c r="L19" s="1" t="s">
        <v>52</v>
      </c>
      <c r="M19" s="1" t="s">
        <v>53</v>
      </c>
      <c r="N19" s="17" t="s">
        <v>56</v>
      </c>
      <c r="O19" s="39">
        <v>1.78579</v>
      </c>
      <c r="P19" s="39">
        <v>1.78579</v>
      </c>
      <c r="Q19" s="39">
        <v>1.78579</v>
      </c>
      <c r="R19" s="28"/>
      <c r="S19" s="28"/>
      <c r="T19" s="28"/>
      <c r="U19" s="1" t="s">
        <v>63</v>
      </c>
      <c r="V19" s="1" t="s">
        <v>54</v>
      </c>
      <c r="W19" s="1" t="s">
        <v>57</v>
      </c>
      <c r="X19" s="29">
        <v>44651</v>
      </c>
      <c r="Y19" s="29">
        <v>44651</v>
      </c>
      <c r="Z19" s="33" t="s">
        <v>94</v>
      </c>
      <c r="AA19" s="22" t="s">
        <v>102</v>
      </c>
      <c r="AB19" s="34">
        <v>6008002667</v>
      </c>
      <c r="AC19" s="34">
        <v>600801001</v>
      </c>
      <c r="AD19" s="51" t="s">
        <v>107</v>
      </c>
      <c r="AE19" s="37" t="s">
        <v>106</v>
      </c>
      <c r="AF19" s="42">
        <v>113</v>
      </c>
      <c r="AG19" s="49" t="s">
        <v>96</v>
      </c>
      <c r="AH19" s="38">
        <v>34.08</v>
      </c>
      <c r="AI19" s="31">
        <v>58218000000</v>
      </c>
      <c r="AJ19" s="1" t="s">
        <v>105</v>
      </c>
      <c r="AK19" s="26">
        <v>44651</v>
      </c>
      <c r="AL19" s="26">
        <v>44592</v>
      </c>
      <c r="AM19" s="26">
        <v>44926</v>
      </c>
      <c r="AN19" s="1">
        <v>2022</v>
      </c>
      <c r="AO19" s="1"/>
      <c r="AP19" s="1"/>
      <c r="AQ19" s="1"/>
      <c r="AR19" s="1"/>
      <c r="AS19" s="26"/>
      <c r="AT19" s="32"/>
      <c r="AU19" s="24"/>
      <c r="AV19" s="1"/>
      <c r="AW19" s="1"/>
      <c r="AX19" s="1"/>
    </row>
    <row r="20" spans="1:50" s="14" customFormat="1" ht="409.6">
      <c r="A20" s="1">
        <v>7</v>
      </c>
      <c r="B20" s="21">
        <v>73</v>
      </c>
      <c r="C20" s="1" t="s">
        <v>54</v>
      </c>
      <c r="D20" s="1"/>
      <c r="E20" s="1" t="s">
        <v>60</v>
      </c>
      <c r="F20" s="1">
        <v>1</v>
      </c>
      <c r="G20" s="51" t="s">
        <v>108</v>
      </c>
      <c r="H20" s="48" t="s">
        <v>91</v>
      </c>
      <c r="I20" s="48" t="s">
        <v>92</v>
      </c>
      <c r="J20" s="1">
        <v>1</v>
      </c>
      <c r="K20" s="1"/>
      <c r="L20" s="1" t="s">
        <v>52</v>
      </c>
      <c r="M20" s="1" t="s">
        <v>53</v>
      </c>
      <c r="N20" s="17" t="s">
        <v>56</v>
      </c>
      <c r="O20" s="39">
        <v>4.8929999999999998</v>
      </c>
      <c r="P20" s="39">
        <v>4.8929999999999998</v>
      </c>
      <c r="Q20" s="39">
        <v>4.8929999999999998</v>
      </c>
      <c r="R20" s="28"/>
      <c r="S20" s="28"/>
      <c r="T20" s="28"/>
      <c r="U20" s="1" t="s">
        <v>63</v>
      </c>
      <c r="V20" s="1" t="s">
        <v>54</v>
      </c>
      <c r="W20" s="1" t="s">
        <v>57</v>
      </c>
      <c r="X20" s="29">
        <v>44651</v>
      </c>
      <c r="Y20" s="29">
        <v>44651</v>
      </c>
      <c r="Z20" s="33" t="s">
        <v>94</v>
      </c>
      <c r="AA20" s="22" t="s">
        <v>109</v>
      </c>
      <c r="AB20" s="34">
        <v>6012003550</v>
      </c>
      <c r="AC20" s="34">
        <v>601201001</v>
      </c>
      <c r="AD20" s="51" t="s">
        <v>108</v>
      </c>
      <c r="AE20" s="37" t="s">
        <v>106</v>
      </c>
      <c r="AF20" s="42">
        <v>113</v>
      </c>
      <c r="AG20" s="49" t="s">
        <v>96</v>
      </c>
      <c r="AH20" s="38">
        <v>70</v>
      </c>
      <c r="AI20" s="31">
        <v>58229000000</v>
      </c>
      <c r="AJ20" s="1" t="s">
        <v>110</v>
      </c>
      <c r="AK20" s="26">
        <v>44651</v>
      </c>
      <c r="AL20" s="26">
        <v>44592</v>
      </c>
      <c r="AM20" s="26">
        <v>44926</v>
      </c>
      <c r="AN20" s="1">
        <v>2022</v>
      </c>
      <c r="AO20" s="1"/>
      <c r="AP20" s="1"/>
      <c r="AQ20" s="1"/>
      <c r="AR20" s="1"/>
      <c r="AS20" s="26"/>
      <c r="AT20" s="32"/>
      <c r="AU20" s="24"/>
      <c r="AV20" s="1"/>
      <c r="AW20" s="1"/>
      <c r="AX20" s="1"/>
    </row>
    <row r="21" spans="1:50" s="14" customForma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15">
        <f>SUM(O13:O20)</f>
        <v>203.41760333333332</v>
      </c>
      <c r="P21" s="15">
        <f t="shared" ref="P21:Q21" si="1">SUM(P13:P20)</f>
        <v>232.41435999999999</v>
      </c>
      <c r="Q21" s="15">
        <f t="shared" si="1"/>
        <v>232.41435999999999</v>
      </c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0"/>
    </row>
  </sheetData>
  <sheetProtection formatCells="0" formatColumns="0" formatRows="0" insertRows="0" deleteRows="0" sort="0" autoFilter="0"/>
  <autoFilter ref="A10:AX21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21:N21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3:J20">
    <cfRule type="expression" dxfId="29" priority="617">
      <formula>J13=IFERROR(VLOOKUP(I13,#REF!,1,FALSE),"2_Только субъекты МСП")</formula>
    </cfRule>
    <cfRule type="expression" dxfId="28" priority="618">
      <formula>J13&lt;&gt;IF(I13=VLOOKUP(I13,#REF!,1,FALSE),"2_Только субъекты МСП")</formula>
    </cfRule>
  </conditionalFormatting>
  <conditionalFormatting sqref="J13:J20 AB13:AB20">
    <cfRule type="expression" dxfId="27" priority="471">
      <formula>J13=IFERROR(VLOOKUP(I13,#REF!,1,FALSE),"2_Только субъекты МСП")</formula>
    </cfRule>
    <cfRule type="expression" dxfId="26" priority="472">
      <formula>J13&lt;&gt;IF(I13=VLOOKUP(I13,#REF!,1,FALSE),"2_Только субъекты МСП")</formula>
    </cfRule>
  </conditionalFormatting>
  <conditionalFormatting sqref="J13">
    <cfRule type="expression" dxfId="25" priority="153">
      <formula>J13=IFERROR(VLOOKUP(I13,#REF!,1,FALSE),"2_Только субъекты МСП")</formula>
    </cfRule>
    <cfRule type="expression" dxfId="24" priority="154">
      <formula>J13&lt;&gt;IF(I13=VLOOKUP(I13,#REF!,1,FALSE),"2_Только субъекты МСП")</formula>
    </cfRule>
  </conditionalFormatting>
  <conditionalFormatting sqref="AB13 J13">
    <cfRule type="expression" dxfId="23" priority="151">
      <formula>J13=IFERROR(VLOOKUP(I13,#REF!,1,FALSE),"2_Только субъекты МСП")</formula>
    </cfRule>
    <cfRule type="expression" dxfId="22" priority="152">
      <formula>J13&lt;&gt;IF(I13=VLOOKUP(I13,#REF!,1,FALSE),"2_Только субъекты МСП")</formula>
    </cfRule>
  </conditionalFormatting>
  <conditionalFormatting sqref="J13">
    <cfRule type="expression" dxfId="21" priority="93">
      <formula>J13=IFERROR(VLOOKUP(I13,#REF!,1,FALSE),"2_Только субъекты МСП")</formula>
    </cfRule>
    <cfRule type="expression" dxfId="20" priority="94">
      <formula>J13&lt;&gt;IF(I13=VLOOKUP(I13,#REF!,1,FALSE),"2_Только субъекты МСП")</formula>
    </cfRule>
  </conditionalFormatting>
  <conditionalFormatting sqref="J14 AB14">
    <cfRule type="expression" dxfId="19" priority="91">
      <formula>J14=IFERROR(VLOOKUP(I14,#REF!,1,FALSE),"2_Только субъекты МСП")</formula>
    </cfRule>
    <cfRule type="expression" dxfId="18" priority="92">
      <formula>J14&lt;&gt;IF(I14=VLOOKUP(I14,#REF!,1,FALSE),"2_Только субъекты МСП")</formula>
    </cfRule>
  </conditionalFormatting>
  <conditionalFormatting sqref="AB14">
    <cfRule type="expression" dxfId="17" priority="89">
      <formula>AB14=IFERROR(VLOOKUP(AA14,#REF!,1,FALSE),"2_Только субъекты МСП")</formula>
    </cfRule>
    <cfRule type="expression" dxfId="16" priority="90">
      <formula>AB14&lt;&gt;IF(AA14=VLOOKUP(AA14,#REF!,1,FALSE),"2_Только субъекты МСП")</formula>
    </cfRule>
  </conditionalFormatting>
  <conditionalFormatting sqref="AB14 J14">
    <cfRule type="expression" dxfId="15" priority="87">
      <formula>J14=IFERROR(VLOOKUP(I14,#REF!,1,FALSE),"2_Только субъекты МСП")</formula>
    </cfRule>
    <cfRule type="expression" dxfId="14" priority="88">
      <formula>J14&lt;&gt;IF(I14=VLOOKUP(I14,#REF!,1,FALSE),"2_Только субъекты МСП")</formula>
    </cfRule>
  </conditionalFormatting>
  <conditionalFormatting sqref="AB14">
    <cfRule type="expression" dxfId="13" priority="85">
      <formula>AB14=IFERROR(VLOOKUP(AA14,#REF!,1,FALSE),"2_Только субъекты МСП")</formula>
    </cfRule>
    <cfRule type="expression" dxfId="12" priority="86">
      <formula>AB14&lt;&gt;IF(AA14=VLOOKUP(AA14,#REF!,1,FALSE),"2_Только субъекты МСП")</formula>
    </cfRule>
  </conditionalFormatting>
  <conditionalFormatting sqref="AB13">
    <cfRule type="expression" dxfId="11" priority="11">
      <formula>AB13=IFERROR(VLOOKUP(AA13,#REF!,1,FALSE),"2_Только субъекты МСП")</formula>
    </cfRule>
    <cfRule type="expression" dxfId="10" priority="12">
      <formula>AB13&lt;&gt;IF(AA13=VLOOKUP(AA13,#REF!,1,FALSE),"2_Только субъекты МСП")</formula>
    </cfRule>
  </conditionalFormatting>
  <conditionalFormatting sqref="AB13">
    <cfRule type="expression" dxfId="9" priority="9">
      <formula>AB13=IFERROR(VLOOKUP(AA13,#REF!,1,FALSE),"2_Только субъекты МСП")</formula>
    </cfRule>
    <cfRule type="expression" dxfId="8" priority="10">
      <formula>AB13&lt;&gt;IF(AA13=VLOOKUP(AA13,#REF!,1,FALSE),"2_Только субъекты МСП")</formula>
    </cfRule>
  </conditionalFormatting>
  <conditionalFormatting sqref="AB13">
    <cfRule type="expression" dxfId="7" priority="7">
      <formula>AB13=IFERROR(VLOOKUP(AA13,#REF!,1,FALSE),"2_Только субъекты МСП")</formula>
    </cfRule>
    <cfRule type="expression" dxfId="6" priority="8">
      <formula>AB13&lt;&gt;IF(AA13=VLOOKUP(AA13,#REF!,1,FALSE),"2_Только субъекты МСП")</formula>
    </cfRule>
  </conditionalFormatting>
  <conditionalFormatting sqref="J11">
    <cfRule type="expression" dxfId="5" priority="5">
      <formula>J11=IFERROR(VLOOKUP(I11,#REF!,1,FALSE),"2_Только субъекты МСП")</formula>
    </cfRule>
    <cfRule type="expression" dxfId="4" priority="6">
      <formula>J11&lt;&gt;IF(I11=VLOOKUP(I11,#REF!,1,FALSE),"2_Только субъекты МСП")</formula>
    </cfRule>
  </conditionalFormatting>
  <conditionalFormatting sqref="J18">
    <cfRule type="expression" dxfId="3" priority="3">
      <formula>J18=IFERROR(VLOOKUP(I18,#REF!,1,FALSE),"2_Только субъекты МСП")</formula>
    </cfRule>
    <cfRule type="expression" dxfId="2" priority="4">
      <formula>J18&lt;&gt;IF(I18=VLOOKUP(I18,#REF!,1,FALSE),"2_Только субъекты МСП")</formula>
    </cfRule>
  </conditionalFormatting>
  <conditionalFormatting sqref="J18">
    <cfRule type="expression" dxfId="1" priority="1">
      <formula>J18=IFERROR(VLOOKUP(I18,#REF!,1,FALSE),"2_Только субъекты МСП")</formula>
    </cfRule>
    <cfRule type="expression" dxfId="0" priority="2">
      <formula>J18&lt;&gt;IF(I18=VLOOKUP(I18,#REF!,1,FALSE),"2_Только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2022-03-25T08:30:44Z</cp:lastPrinted>
  <dcterms:created xsi:type="dcterms:W3CDTF">2011-11-18T07:59:33Z</dcterms:created>
  <dcterms:modified xsi:type="dcterms:W3CDTF">2022-03-25T08:32:17Z</dcterms:modified>
</cp:coreProperties>
</file>