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0" windowHeight="7755" tabRatio="657"/>
  </bookViews>
  <sheets>
    <sheet name="План закупки_текущий" sheetId="1" r:id="rId1"/>
  </sheets>
  <definedNames>
    <definedName name="_xlnm._FilterDatabase" localSheetId="0" hidden="1">'План закупки_текущий'!$A$17:$AX$18</definedName>
    <definedName name="Z_08C2E202_12A3_47D3_9FFB_98CA1BF6DED4_.wvu.FilterData" localSheetId="0" hidden="1">'План закупки_текущий'!$A$17:$AX$18</definedName>
    <definedName name="Z_66814CD0_EAFA_400C_B596_536FF5EFFA38_.wvu.FilterData" localSheetId="0" hidden="1">'План закупки_текущий'!$A$17:$AX$18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закупки_текущий'!$A$17:$AX$18</definedName>
    <definedName name="Z_6D183BEC_C2CD_41F1_9C7E_530180CF74BE_.wvu.PrintArea" localSheetId="0" hidden="1">'План закупки_текущий'!$A$13:$AX$18</definedName>
    <definedName name="Z_8D365262_9604_4051_BE40_31812A008633_.wvu.FilterData" localSheetId="0" hidden="1">'План закупки_текущий'!$A$17:$AX$18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закупки_текущий'!$A$17:$AX$18</definedName>
    <definedName name="Z_91CCA552_4FF9_4F8A_918F_E90526B3286D_.wvu.PrintArea" localSheetId="0" hidden="1">'План закупки_текущий'!$A$13:$AX$18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закупки_текущий'!$A$17:$AX$18</definedName>
    <definedName name="Z_AF533CF8_BCBD_4BCE_89DB_18D6C13C2DDE_.wvu.PrintArea" localSheetId="0" hidden="1">'План закупки_текущий'!$A$13:$AX$18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20" i="1"/>
  <c r="P20"/>
  <c r="O20"/>
  <c r="R20"/>
</calcChain>
</file>

<file path=xl/sharedStrings.xml><?xml version="1.0" encoding="utf-8"?>
<sst xmlns="http://schemas.openxmlformats.org/spreadsheetml/2006/main" count="79" uniqueCount="76">
  <si>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</si>
  <si>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</si>
  <si>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</si>
  <si>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</si>
  <si>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</si>
  <si>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</si>
  <si>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</si>
  <si>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</si>
  <si>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</si>
  <si>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</si>
  <si>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</si>
  <si>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</si>
  <si>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</si>
  <si>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</si>
  <si>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</si>
  <si>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</si>
  <si>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</si>
  <si>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</si>
  <si>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</si>
  <si>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</si>
  <si>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</si>
  <si>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</si>
  <si>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</si>
  <si>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</si>
  <si>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</si>
  <si>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</si>
  <si>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</si>
  <si>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</si>
  <si>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</si>
  <si>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</si>
  <si>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</si>
  <si>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</si>
  <si>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</si>
  <si>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</si>
  <si>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</si>
  <si>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</si>
  <si>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</si>
  <si>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</si>
  <si>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</si>
  <si>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</si>
  <si>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</si>
  <si>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</si>
  <si>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</si>
  <si>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</si>
  <si>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</si>
  <si>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</si>
  <si>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</si>
  <si>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</si>
  <si>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</si>
  <si>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</si>
  <si>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</si>
  <si>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Итого: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</si>
  <si>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</si>
  <si>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</si>
  <si>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</si>
  <si>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г. Псков</t>
  </si>
  <si>
    <t>Председатель ЦЗО__________________ И.В. Семенов</t>
  </si>
  <si>
    <t>Приложение</t>
  </si>
  <si>
    <t>к протоколу Совета директоров АО "Псковэнергоагент"</t>
  </si>
  <si>
    <t xml:space="preserve">Корректировка Плана закупки АО "Псковэнергоагент" на 2020 год.  </t>
  </si>
  <si>
    <t>от "____"____________2020 г. №____</t>
  </si>
  <si>
    <t>Генеральный директор__________________ Д.А. Шутов</t>
  </si>
  <si>
    <t xml:space="preserve">Утверждено решением Совета директоров, протокол №           от           .         .2020 г. </t>
  </si>
  <si>
    <t xml:space="preserve">Приказ №335 от 18.10.2019 "Об утверждении порядка установления, применения, изменения НМЦ лота при проведении закупочных процедур"
</t>
  </si>
  <si>
    <t>«Согласовано»      "        " декабря 2020 г.</t>
  </si>
  <si>
    <t>МТРиО</t>
  </si>
  <si>
    <t>Приобретение топлива для автомобилей</t>
  </si>
  <si>
    <t>46.71.2</t>
  </si>
  <si>
    <t>46.71.12</t>
  </si>
  <si>
    <t>Себестоимость</t>
  </si>
  <si>
    <t>ЕП</t>
  </si>
  <si>
    <t>Не электронная</t>
  </si>
  <si>
    <t>5.8.1.3.</t>
  </si>
  <si>
    <t>л.</t>
  </si>
  <si>
    <t>В соответствии с условиями договора</t>
  </si>
  <si>
    <t>ООО "Псковнефтепродукт"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</si>
</sst>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48"/>
      <name val="Calibri"/>
      <family val="2"/>
      <charset val="204"/>
      <scheme val="minor"/>
    </font>
    <font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94">
    <xf numFmtId="0" fontId="0" fillId="0" borderId="0" xfId="0"/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1" fontId="135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6" fillId="143" borderId="0" xfId="0" applyFont="1" applyFill="1" applyAlignment="1" applyProtection="1">
      <alignment horizontal="center" vertical="top"/>
      <protection locked="0"/>
    </xf>
    <xf numFmtId="0" fontId="135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143" borderId="1" xfId="0" applyFont="1" applyFill="1" applyBorder="1" applyAlignment="1">
      <alignment horizontal="center" vertical="center" wrapText="1"/>
    </xf>
    <xf numFmtId="0" fontId="136" fillId="143" borderId="0" xfId="0" applyFont="1" applyFill="1" applyAlignment="1" applyProtection="1">
      <alignment vertical="top" wrapText="1"/>
      <protection locked="0"/>
    </xf>
    <xf numFmtId="195" fontId="133" fillId="143" borderId="1" xfId="0" applyNumberFormat="1" applyFont="1" applyFill="1" applyBorder="1" applyAlignment="1">
      <alignment horizontal="center" vertical="center" wrapText="1"/>
    </xf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167" fontId="136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Fill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135" fillId="0" borderId="1" xfId="0" applyFont="1" applyFill="1" applyBorder="1" applyAlignment="1">
      <alignment horizontal="center" vertical="center" wrapText="1"/>
    </xf>
    <xf numFmtId="0" fontId="135" fillId="4" borderId="48" xfId="0" applyFont="1" applyFill="1" applyBorder="1" applyAlignment="1">
      <alignment horizontal="center" vertical="center" wrapText="1"/>
    </xf>
    <xf numFmtId="0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0" xfId="0" applyFont="1" applyFill="1"/>
    <xf numFmtId="0" fontId="138" fillId="4" borderId="0" xfId="0" applyFont="1" applyFill="1"/>
    <xf numFmtId="0" fontId="138" fillId="143" borderId="0" xfId="0" applyFont="1" applyFill="1"/>
    <xf numFmtId="1" fontId="138" fillId="143" borderId="0" xfId="0" applyNumberFormat="1" applyFont="1" applyFill="1"/>
    <xf numFmtId="0" fontId="139" fillId="0" borderId="0" xfId="0" applyFont="1" applyFill="1"/>
    <xf numFmtId="0" fontId="139" fillId="4" borderId="0" xfId="0" applyFont="1" applyFill="1"/>
    <xf numFmtId="0" fontId="139" fillId="143" borderId="0" xfId="0" applyFont="1" applyFill="1"/>
    <xf numFmtId="0" fontId="139" fillId="0" borderId="0" xfId="0" applyFont="1" applyFill="1" applyAlignment="1"/>
    <xf numFmtId="0" fontId="139" fillId="4" borderId="0" xfId="0" applyFont="1" applyFill="1" applyAlignment="1"/>
    <xf numFmtId="0" fontId="139" fillId="0" borderId="0" xfId="0" applyFont="1" applyFill="1" applyAlignment="1">
      <alignment horizontal="left"/>
    </xf>
    <xf numFmtId="0" fontId="139" fillId="4" borderId="0" xfId="0" applyFont="1" applyFill="1" applyAlignment="1">
      <alignment horizontal="left"/>
    </xf>
    <xf numFmtId="0" fontId="140" fillId="0" borderId="0" xfId="0" applyFont="1"/>
    <xf numFmtId="0" fontId="139" fillId="143" borderId="0" xfId="0" applyFont="1" applyFill="1" applyAlignment="1"/>
    <xf numFmtId="0" fontId="141" fillId="0" borderId="0" xfId="0" applyFont="1" applyFill="1"/>
    <xf numFmtId="0" fontId="136" fillId="0" borderId="34" xfId="0" applyFont="1" applyFill="1" applyBorder="1" applyAlignment="1" applyProtection="1">
      <alignment horizontal="center" vertical="center" wrapText="1"/>
      <protection locked="0"/>
    </xf>
    <xf numFmtId="0" fontId="13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35" xfId="0" applyFont="1" applyFill="1" applyBorder="1" applyAlignment="1" applyProtection="1">
      <alignment horizontal="center" vertical="center" wrapText="1"/>
      <protection locked="0"/>
    </xf>
    <xf numFmtId="0" fontId="135" fillId="143" borderId="35" xfId="0" applyFont="1" applyFill="1" applyBorder="1" applyAlignment="1">
      <alignment horizontal="center" vertical="center" wrapText="1"/>
    </xf>
    <xf numFmtId="0" fontId="135" fillId="0" borderId="49" xfId="0" applyFont="1" applyFill="1" applyBorder="1" applyAlignment="1">
      <alignment horizontal="center" vertical="center" wrapText="1"/>
    </xf>
    <xf numFmtId="0" fontId="137" fillId="143" borderId="36" xfId="0" applyFont="1" applyFill="1" applyBorder="1" applyAlignment="1" applyProtection="1">
      <alignment horizontal="center" vertical="center" wrapText="1"/>
      <protection locked="0"/>
    </xf>
    <xf numFmtId="14" fontId="136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35" fillId="143" borderId="35" xfId="59048" applyNumberFormat="1" applyFont="1" applyFill="1" applyBorder="1" applyAlignment="1" applyProtection="1">
      <alignment horizontal="center" vertical="center" wrapText="1"/>
      <protection locked="0"/>
    </xf>
    <xf numFmtId="0" fontId="135" fillId="0" borderId="35" xfId="0" applyFont="1" applyFill="1" applyBorder="1" applyAlignment="1">
      <alignment horizontal="center" vertical="center" wrapText="1"/>
    </xf>
    <xf numFmtId="0" fontId="135" fillId="4" borderId="49" xfId="0" applyFont="1" applyFill="1" applyBorder="1" applyAlignment="1">
      <alignment horizontal="center" vertical="center" wrapText="1"/>
    </xf>
    <xf numFmtId="0" fontId="136" fillId="143" borderId="35" xfId="0" applyFont="1" applyFill="1" applyBorder="1" applyAlignment="1" applyProtection="1">
      <alignment horizontal="center" vertical="center" wrapText="1"/>
      <protection locked="0"/>
    </xf>
    <xf numFmtId="195" fontId="133" fillId="143" borderId="35" xfId="0" applyNumberFormat="1" applyFont="1" applyFill="1" applyBorder="1" applyAlignment="1">
      <alignment horizontal="center" vertical="center" wrapText="1"/>
    </xf>
    <xf numFmtId="0" fontId="134" fillId="143" borderId="35" xfId="0" applyFont="1" applyFill="1" applyBorder="1" applyAlignment="1" applyProtection="1">
      <alignment horizontal="center" vertical="center" wrapText="1"/>
      <protection locked="0"/>
    </xf>
    <xf numFmtId="0" fontId="136" fillId="0" borderId="36" xfId="0" applyFont="1" applyFill="1" applyBorder="1" applyAlignment="1" applyProtection="1">
      <alignment horizontal="center" vertical="center" wrapText="1"/>
      <protection locked="0"/>
    </xf>
    <xf numFmtId="0" fontId="142" fillId="143" borderId="1" xfId="0" applyFont="1" applyFill="1" applyBorder="1" applyAlignment="1">
      <alignment horizontal="center" vertical="center" wrapText="1"/>
    </xf>
    <xf numFmtId="2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95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6" fillId="0" borderId="1" xfId="0" applyFont="1" applyBorder="1" applyAlignment="1">
      <alignment horizontal="center" vertical="center"/>
    </xf>
    <xf numFmtId="0" fontId="142" fillId="0" borderId="1" xfId="0" applyFont="1" applyFill="1" applyBorder="1" applyAlignment="1">
      <alignment horizontal="center" vertical="center" wrapText="1"/>
    </xf>
    <xf numFmtId="1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168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>
      <alignment horizontal="center" vertical="center"/>
    </xf>
    <xf numFmtId="0" fontId="140" fillId="143" borderId="0" xfId="0" applyFont="1" applyFill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4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7" fontId="135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5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5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5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5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5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143" borderId="50" xfId="59048" applyNumberFormat="1" applyFont="1" applyFill="1" applyBorder="1" applyAlignment="1" applyProtection="1">
      <alignment horizontal="center" vertical="center" wrapText="1"/>
      <protection locked="0"/>
    </xf>
    <xf numFmtId="1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5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5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5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6"/>
  <sheetViews>
    <sheetView tabSelected="1" topLeftCell="M7" zoomScale="40" zoomScaleNormal="40" zoomScaleSheetLayoutView="75" workbookViewId="0">
      <selection activeCell="AC19" sqref="AC19"/>
    </sheetView>
  </sheetViews>
  <sheetFormatPr defaultColWidth="9.140625" defaultRowHeight="33.75"/>
  <cols>
    <col min="1" max="1" width="13.5703125" style="3" customWidth="1"/>
    <col min="2" max="2" width="14.85546875" style="3" customWidth="1"/>
    <col min="3" max="3" width="16.5703125" style="3" customWidth="1"/>
    <col min="4" max="4" width="19.42578125" style="3" customWidth="1"/>
    <col min="5" max="5" width="18.7109375" style="3" customWidth="1"/>
    <col min="6" max="6" width="12.28515625" style="3" customWidth="1"/>
    <col min="7" max="7" width="38.42578125" style="4" customWidth="1"/>
    <col min="8" max="8" width="17.140625" style="3" customWidth="1"/>
    <col min="9" max="9" width="17.5703125" style="3" customWidth="1"/>
    <col min="10" max="12" width="23.5703125" style="3" customWidth="1"/>
    <col min="13" max="13" width="20.7109375" style="3" customWidth="1"/>
    <col min="14" max="14" width="27.42578125" style="3" customWidth="1"/>
    <col min="15" max="15" width="29.28515625" style="4" customWidth="1"/>
    <col min="16" max="16" width="28.7109375" style="4" customWidth="1"/>
    <col min="17" max="17" width="28.42578125" style="4" customWidth="1"/>
    <col min="18" max="18" width="28.28515625" style="3" customWidth="1"/>
    <col min="19" max="19" width="17" style="3" customWidth="1"/>
    <col min="20" max="20" width="17.28515625" style="3" customWidth="1"/>
    <col min="21" max="22" width="23.7109375" style="3" customWidth="1"/>
    <col min="23" max="23" width="17.140625" style="3" customWidth="1"/>
    <col min="24" max="24" width="25.42578125" style="4" customWidth="1"/>
    <col min="25" max="25" width="24.42578125" style="4" customWidth="1"/>
    <col min="26" max="26" width="26.140625" style="3" customWidth="1"/>
    <col min="27" max="27" width="24" style="4" customWidth="1"/>
    <col min="28" max="28" width="28.28515625" style="4" customWidth="1"/>
    <col min="29" max="29" width="26.5703125" style="4" bestFit="1" customWidth="1"/>
    <col min="30" max="31" width="39.85546875" style="3" customWidth="1"/>
    <col min="32" max="32" width="16.28515625" style="3" customWidth="1"/>
    <col min="33" max="33" width="18.140625" style="3" customWidth="1"/>
    <col min="34" max="34" width="17.5703125" style="10" customWidth="1"/>
    <col min="35" max="35" width="29.7109375" style="3" customWidth="1"/>
    <col min="36" max="36" width="13.7109375" style="3" customWidth="1"/>
    <col min="37" max="37" width="24.7109375" style="3" customWidth="1"/>
    <col min="38" max="38" width="25.5703125" style="3" customWidth="1"/>
    <col min="39" max="39" width="24.85546875" style="3" customWidth="1"/>
    <col min="40" max="40" width="17" style="3" customWidth="1"/>
    <col min="41" max="41" width="15" style="3" customWidth="1"/>
    <col min="42" max="42" width="14.140625" style="3" customWidth="1"/>
    <col min="43" max="43" width="27.42578125" style="3" customWidth="1"/>
    <col min="44" max="44" width="42.85546875" style="3" customWidth="1"/>
    <col min="45" max="45" width="15.85546875" style="3" customWidth="1"/>
    <col min="46" max="46" width="22.42578125" style="3" customWidth="1"/>
    <col min="47" max="47" width="26.5703125" style="3" customWidth="1"/>
    <col min="48" max="48" width="29.85546875" style="3" customWidth="1"/>
    <col min="49" max="49" width="13.85546875" style="3" customWidth="1"/>
    <col min="50" max="50" width="28.7109375" style="3" customWidth="1"/>
    <col min="51" max="16384" width="9.140625" style="3"/>
  </cols>
  <sheetData>
    <row r="1" spans="1:50" s="20" customFormat="1" ht="46.5">
      <c r="B1" s="21"/>
      <c r="G1" s="22"/>
    </row>
    <row r="2" spans="1:50" s="20" customFormat="1" ht="46.5">
      <c r="B2" s="21"/>
      <c r="G2" s="22"/>
    </row>
    <row r="3" spans="1:50" s="24" customFormat="1" ht="61.5">
      <c r="A3" s="24" t="s">
        <v>62</v>
      </c>
      <c r="B3" s="25"/>
      <c r="G3" s="26"/>
      <c r="AO3" s="24" t="s">
        <v>57</v>
      </c>
    </row>
    <row r="4" spans="1:50" s="24" customFormat="1" ht="61.5">
      <c r="B4" s="25"/>
      <c r="G4" s="26"/>
      <c r="AO4" s="24" t="s">
        <v>58</v>
      </c>
    </row>
    <row r="5" spans="1:50" s="24" customFormat="1" ht="61.5">
      <c r="A5" s="27"/>
      <c r="B5" s="28"/>
      <c r="C5" s="27"/>
      <c r="D5" s="27"/>
      <c r="E5" s="27"/>
      <c r="F5" s="27"/>
      <c r="G5" s="26"/>
    </row>
    <row r="6" spans="1:50" s="24" customFormat="1" ht="61.5">
      <c r="A6" s="29"/>
      <c r="B6" s="30"/>
      <c r="C6" s="29"/>
      <c r="D6" s="29"/>
      <c r="E6" s="29"/>
      <c r="F6" s="29"/>
      <c r="G6" s="26"/>
      <c r="AO6" s="24" t="s">
        <v>60</v>
      </c>
    </row>
    <row r="7" spans="1:50" s="24" customFormat="1" ht="61.5">
      <c r="A7" s="24" t="s">
        <v>64</v>
      </c>
      <c r="B7" s="25"/>
      <c r="G7" s="26"/>
      <c r="I7" s="31"/>
    </row>
    <row r="8" spans="1:50" s="24" customFormat="1" ht="61.5">
      <c r="B8" s="25"/>
      <c r="G8" s="26"/>
    </row>
    <row r="9" spans="1:50" s="24" customFormat="1" ht="61.5">
      <c r="A9" s="24" t="s">
        <v>56</v>
      </c>
      <c r="B9" s="25"/>
      <c r="G9" s="26"/>
    </row>
    <row r="10" spans="1:50" s="24" customFormat="1" ht="61.5">
      <c r="B10" s="25"/>
      <c r="G10" s="26"/>
    </row>
    <row r="11" spans="1:50" s="24" customFormat="1" ht="61.5">
      <c r="G11" s="26"/>
    </row>
    <row r="12" spans="1:50" s="32" customFormat="1" ht="61.5">
      <c r="A12" s="57" t="s">
        <v>59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</row>
    <row r="13" spans="1:50" s="22" customFormat="1" ht="46.5">
      <c r="AH13" s="23"/>
    </row>
    <row r="14" spans="1:50" s="4" customFormat="1" ht="30" customHeight="1">
      <c r="A14" s="71" t="s">
        <v>6</v>
      </c>
      <c r="B14" s="71" t="s">
        <v>0</v>
      </c>
      <c r="C14" s="77" t="s">
        <v>2</v>
      </c>
      <c r="D14" s="78"/>
      <c r="E14" s="71" t="s">
        <v>8</v>
      </c>
      <c r="F14" s="71" t="s">
        <v>3</v>
      </c>
      <c r="G14" s="71" t="s">
        <v>4</v>
      </c>
      <c r="H14" s="71" t="s">
        <v>34</v>
      </c>
      <c r="I14" s="71" t="s">
        <v>35</v>
      </c>
      <c r="J14" s="71" t="s">
        <v>33</v>
      </c>
      <c r="K14" s="71" t="s">
        <v>30</v>
      </c>
      <c r="L14" s="71" t="s">
        <v>32</v>
      </c>
      <c r="M14" s="71" t="s">
        <v>10</v>
      </c>
      <c r="N14" s="71" t="s">
        <v>11</v>
      </c>
      <c r="O14" s="74" t="s">
        <v>29</v>
      </c>
      <c r="P14" s="74" t="s">
        <v>28</v>
      </c>
      <c r="Q14" s="80" t="s">
        <v>49</v>
      </c>
      <c r="R14" s="81"/>
      <c r="S14" s="81"/>
      <c r="T14" s="82"/>
      <c r="U14" s="71" t="s">
        <v>9</v>
      </c>
      <c r="V14" s="71" t="s">
        <v>17</v>
      </c>
      <c r="W14" s="71" t="s">
        <v>18</v>
      </c>
      <c r="X14" s="79" t="s">
        <v>45</v>
      </c>
      <c r="Y14" s="79" t="s">
        <v>46</v>
      </c>
      <c r="Z14" s="77" t="s">
        <v>31</v>
      </c>
      <c r="AA14" s="93"/>
      <c r="AB14" s="93"/>
      <c r="AC14" s="78"/>
      <c r="AD14" s="77" t="s">
        <v>7</v>
      </c>
      <c r="AE14" s="93"/>
      <c r="AF14" s="93"/>
      <c r="AG14" s="93"/>
      <c r="AH14" s="93"/>
      <c r="AI14" s="93"/>
      <c r="AJ14" s="93"/>
      <c r="AK14" s="93"/>
      <c r="AL14" s="93"/>
      <c r="AM14" s="78"/>
      <c r="AN14" s="71" t="s">
        <v>1</v>
      </c>
      <c r="AO14" s="71" t="s">
        <v>12</v>
      </c>
      <c r="AP14" s="90" t="s">
        <v>37</v>
      </c>
      <c r="AQ14" s="91"/>
      <c r="AR14" s="91"/>
      <c r="AS14" s="91"/>
      <c r="AT14" s="91"/>
      <c r="AU14" s="91"/>
      <c r="AV14" s="91"/>
      <c r="AW14" s="92"/>
      <c r="AX14" s="66" t="s">
        <v>44</v>
      </c>
    </row>
    <row r="15" spans="1:50" s="4" customFormat="1">
      <c r="A15" s="72"/>
      <c r="B15" s="72"/>
      <c r="C15" s="71" t="s">
        <v>15</v>
      </c>
      <c r="D15" s="71" t="s">
        <v>16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5"/>
      <c r="P15" s="75"/>
      <c r="Q15" s="83"/>
      <c r="R15" s="84"/>
      <c r="S15" s="84"/>
      <c r="T15" s="85"/>
      <c r="U15" s="72"/>
      <c r="V15" s="72"/>
      <c r="W15" s="72"/>
      <c r="X15" s="79"/>
      <c r="Y15" s="79"/>
      <c r="Z15" s="71" t="s">
        <v>36</v>
      </c>
      <c r="AA15" s="71" t="s">
        <v>19</v>
      </c>
      <c r="AB15" s="71" t="s">
        <v>13</v>
      </c>
      <c r="AC15" s="71" t="s">
        <v>14</v>
      </c>
      <c r="AD15" s="71" t="s">
        <v>20</v>
      </c>
      <c r="AE15" s="71" t="s">
        <v>21</v>
      </c>
      <c r="AF15" s="77" t="s">
        <v>22</v>
      </c>
      <c r="AG15" s="78"/>
      <c r="AH15" s="86" t="s">
        <v>23</v>
      </c>
      <c r="AI15" s="77" t="s">
        <v>24</v>
      </c>
      <c r="AJ15" s="78"/>
      <c r="AK15" s="74" t="s">
        <v>25</v>
      </c>
      <c r="AL15" s="71" t="s">
        <v>47</v>
      </c>
      <c r="AM15" s="88" t="s">
        <v>48</v>
      </c>
      <c r="AN15" s="72"/>
      <c r="AO15" s="72"/>
      <c r="AP15" s="66" t="s">
        <v>38</v>
      </c>
      <c r="AQ15" s="66" t="s">
        <v>39</v>
      </c>
      <c r="AR15" s="66" t="s">
        <v>40</v>
      </c>
      <c r="AS15" s="66" t="s">
        <v>41</v>
      </c>
      <c r="AT15" s="66" t="s">
        <v>42</v>
      </c>
      <c r="AU15" s="69" t="s">
        <v>53</v>
      </c>
      <c r="AV15" s="69" t="s">
        <v>54</v>
      </c>
      <c r="AW15" s="66" t="s">
        <v>43</v>
      </c>
      <c r="AX15" s="67"/>
    </row>
    <row r="16" spans="1:50" s="4" customFormat="1" ht="409.6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6"/>
      <c r="P16" s="76"/>
      <c r="Q16" s="5">
        <v>2020</v>
      </c>
      <c r="R16" s="5">
        <v>2021</v>
      </c>
      <c r="S16" s="5">
        <v>2022</v>
      </c>
      <c r="T16" s="5">
        <v>2023</v>
      </c>
      <c r="U16" s="73"/>
      <c r="V16" s="73"/>
      <c r="W16" s="73"/>
      <c r="X16" s="79"/>
      <c r="Y16" s="79"/>
      <c r="Z16" s="73"/>
      <c r="AA16" s="73"/>
      <c r="AB16" s="73"/>
      <c r="AC16" s="73"/>
      <c r="AD16" s="73"/>
      <c r="AE16" s="73"/>
      <c r="AF16" s="6" t="s">
        <v>26</v>
      </c>
      <c r="AG16" s="6" t="s">
        <v>5</v>
      </c>
      <c r="AH16" s="87"/>
      <c r="AI16" s="6" t="s">
        <v>27</v>
      </c>
      <c r="AJ16" s="6" t="s">
        <v>5</v>
      </c>
      <c r="AK16" s="76"/>
      <c r="AL16" s="73"/>
      <c r="AM16" s="89"/>
      <c r="AN16" s="73"/>
      <c r="AO16" s="73"/>
      <c r="AP16" s="68"/>
      <c r="AQ16" s="68"/>
      <c r="AR16" s="68"/>
      <c r="AS16" s="68"/>
      <c r="AT16" s="68"/>
      <c r="AU16" s="70"/>
      <c r="AV16" s="70"/>
      <c r="AW16" s="68"/>
      <c r="AX16" s="68"/>
    </row>
    <row r="17" spans="1:51" s="4" customForma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  <c r="S17" s="2">
        <v>19</v>
      </c>
      <c r="T17" s="2">
        <v>20</v>
      </c>
      <c r="U17" s="2">
        <v>21</v>
      </c>
      <c r="V17" s="2">
        <v>22</v>
      </c>
      <c r="W17" s="2">
        <v>23</v>
      </c>
      <c r="X17" s="2">
        <v>24</v>
      </c>
      <c r="Y17" s="2">
        <v>25</v>
      </c>
      <c r="Z17" s="2">
        <v>26</v>
      </c>
      <c r="AA17" s="2">
        <v>27</v>
      </c>
      <c r="AB17" s="2">
        <v>28</v>
      </c>
      <c r="AC17" s="2">
        <v>29</v>
      </c>
      <c r="AD17" s="2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AK17" s="2">
        <v>37</v>
      </c>
      <c r="AL17" s="2">
        <v>38</v>
      </c>
      <c r="AM17" s="2">
        <v>39</v>
      </c>
      <c r="AN17" s="2">
        <v>40</v>
      </c>
      <c r="AO17" s="2">
        <v>41</v>
      </c>
      <c r="AP17" s="2">
        <v>42</v>
      </c>
      <c r="AQ17" s="2">
        <v>43</v>
      </c>
      <c r="AR17" s="2">
        <v>44</v>
      </c>
      <c r="AS17" s="2">
        <v>45</v>
      </c>
      <c r="AT17" s="2">
        <v>46</v>
      </c>
      <c r="AU17" s="2">
        <v>47</v>
      </c>
      <c r="AV17" s="2">
        <v>48</v>
      </c>
      <c r="AW17" s="2">
        <v>49</v>
      </c>
      <c r="AX17" s="2">
        <v>50</v>
      </c>
    </row>
    <row r="18" spans="1:51" s="14" customFormat="1" ht="360.75">
      <c r="A18" s="11">
        <v>7</v>
      </c>
      <c r="B18" s="18">
        <v>186</v>
      </c>
      <c r="C18" s="11" t="s">
        <v>52</v>
      </c>
      <c r="D18" s="11"/>
      <c r="E18" s="16" t="s">
        <v>65</v>
      </c>
      <c r="F18" s="11">
        <v>1</v>
      </c>
      <c r="G18" s="48" t="s">
        <v>66</v>
      </c>
      <c r="H18" s="49" t="s">
        <v>67</v>
      </c>
      <c r="I18" s="50" t="s">
        <v>68</v>
      </c>
      <c r="J18" s="11">
        <v>1</v>
      </c>
      <c r="K18" s="11"/>
      <c r="L18" s="11" t="s">
        <v>50</v>
      </c>
      <c r="M18" s="7" t="s">
        <v>69</v>
      </c>
      <c r="N18" s="19" t="s">
        <v>63</v>
      </c>
      <c r="O18" s="51">
        <v>12214.6461</v>
      </c>
      <c r="P18" s="51">
        <v>14657.57532</v>
      </c>
      <c r="Q18" s="51">
        <v>0</v>
      </c>
      <c r="R18" s="51">
        <v>14657.57532</v>
      </c>
      <c r="S18" s="12"/>
      <c r="T18" s="12"/>
      <c r="U18" s="1" t="s">
        <v>70</v>
      </c>
      <c r="V18" s="11" t="s">
        <v>52</v>
      </c>
      <c r="W18" s="11" t="s">
        <v>71</v>
      </c>
      <c r="X18" s="13">
        <v>44196</v>
      </c>
      <c r="Y18" s="13">
        <v>44227</v>
      </c>
      <c r="Z18" s="1" t="s">
        <v>72</v>
      </c>
      <c r="AA18" s="1" t="s">
        <v>75</v>
      </c>
      <c r="AB18" s="52">
        <v>6027042337</v>
      </c>
      <c r="AC18" s="52">
        <v>602701001</v>
      </c>
      <c r="AD18" s="53" t="s">
        <v>66</v>
      </c>
      <c r="AE18" s="2" t="s">
        <v>74</v>
      </c>
      <c r="AF18" s="1">
        <v>112</v>
      </c>
      <c r="AG18" s="1" t="s">
        <v>73</v>
      </c>
      <c r="AH18" s="2">
        <v>337400</v>
      </c>
      <c r="AI18" s="17">
        <v>58401000000</v>
      </c>
      <c r="AJ18" s="11" t="s">
        <v>55</v>
      </c>
      <c r="AK18" s="13">
        <v>44227</v>
      </c>
      <c r="AL18" s="13">
        <v>44227</v>
      </c>
      <c r="AM18" s="54">
        <v>44561</v>
      </c>
      <c r="AN18" s="11">
        <v>2021</v>
      </c>
      <c r="AO18" s="11"/>
      <c r="AP18" s="11"/>
      <c r="AQ18" s="11"/>
      <c r="AR18" s="11"/>
      <c r="AS18" s="13"/>
      <c r="AT18" s="55"/>
      <c r="AU18" s="56"/>
      <c r="AV18" s="11"/>
      <c r="AW18" s="11"/>
      <c r="AX18" s="11"/>
    </row>
    <row r="19" spans="1:51" s="14" customFormat="1">
      <c r="A19" s="34"/>
      <c r="B19" s="35"/>
      <c r="C19" s="36"/>
      <c r="D19" s="36"/>
      <c r="E19" s="36"/>
      <c r="F19" s="36"/>
      <c r="G19" s="37"/>
      <c r="H19" s="38"/>
      <c r="I19" s="38"/>
      <c r="J19" s="36"/>
      <c r="K19" s="36"/>
      <c r="L19" s="36"/>
      <c r="M19" s="37"/>
      <c r="N19" s="39"/>
      <c r="O19" s="9"/>
      <c r="P19" s="9"/>
      <c r="Q19" s="9"/>
      <c r="R19" s="9"/>
      <c r="S19" s="12"/>
      <c r="T19" s="12"/>
      <c r="U19" s="34"/>
      <c r="V19" s="36"/>
      <c r="W19" s="36"/>
      <c r="X19" s="40"/>
      <c r="Y19" s="40"/>
      <c r="Z19" s="36"/>
      <c r="AA19" s="36"/>
      <c r="AB19" s="36"/>
      <c r="AC19" s="36"/>
      <c r="AD19" s="37"/>
      <c r="AE19" s="41"/>
      <c r="AF19" s="42"/>
      <c r="AG19" s="42"/>
      <c r="AH19" s="37"/>
      <c r="AI19" s="43"/>
      <c r="AJ19" s="36"/>
      <c r="AK19" s="40"/>
      <c r="AL19" s="40"/>
      <c r="AM19" s="40"/>
      <c r="AN19" s="36"/>
      <c r="AO19" s="36"/>
      <c r="AP19" s="44"/>
      <c r="AQ19" s="44"/>
      <c r="AR19" s="44"/>
      <c r="AS19" s="36"/>
      <c r="AT19" s="36"/>
      <c r="AU19" s="45"/>
      <c r="AV19" s="46"/>
      <c r="AW19" s="44"/>
      <c r="AX19" s="47"/>
      <c r="AY19" s="8"/>
    </row>
    <row r="20" spans="1:51" s="8" customFormat="1">
      <c r="A20" s="63" t="s">
        <v>51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9">
        <f>SUM(O18)</f>
        <v>12214.6461</v>
      </c>
      <c r="P20" s="9">
        <f>SUM(P18)</f>
        <v>14657.57532</v>
      </c>
      <c r="Q20" s="9">
        <f>SUM(Q18)</f>
        <v>0</v>
      </c>
      <c r="R20" s="9">
        <f>SUM(R18:R18)</f>
        <v>14657.57532</v>
      </c>
      <c r="S20" s="15"/>
      <c r="T20" s="15"/>
      <c r="U20" s="60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</row>
    <row r="26" spans="1:51" s="33" customFormat="1" ht="61.5">
      <c r="A26" s="24" t="s">
        <v>61</v>
      </c>
      <c r="B26" s="24"/>
      <c r="C26" s="24"/>
      <c r="D26" s="24"/>
      <c r="E26" s="24"/>
      <c r="F26" s="24"/>
      <c r="G26" s="26"/>
      <c r="H26" s="24"/>
      <c r="I26" s="24"/>
      <c r="J26" s="24"/>
      <c r="K26" s="24"/>
      <c r="L26" s="24"/>
    </row>
  </sheetData>
  <sheetProtection formatCells="0" formatColumns="0" formatRows="0" insertRows="0" deleteRows="0" sort="0" autoFilter="0"/>
  <autoFilter ref="A17:AX18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14:AC14"/>
    <mergeCell ref="AA15:AA16"/>
    <mergeCell ref="AD14:AM14"/>
    <mergeCell ref="AE15:AE16"/>
    <mergeCell ref="AD15:AD16"/>
    <mergeCell ref="AC15:AC16"/>
    <mergeCell ref="AB15:AB16"/>
    <mergeCell ref="Z15:Z16"/>
    <mergeCell ref="AK15:AK16"/>
    <mergeCell ref="AL15:AL16"/>
    <mergeCell ref="AF15:AG15"/>
    <mergeCell ref="AN14:AN16"/>
    <mergeCell ref="AH15:AH16"/>
    <mergeCell ref="AI15:AJ15"/>
    <mergeCell ref="AM15:AM16"/>
    <mergeCell ref="AP15:AP16"/>
    <mergeCell ref="AO14:AO16"/>
    <mergeCell ref="AP14:AW14"/>
    <mergeCell ref="AQ15:AQ16"/>
    <mergeCell ref="AU15:AU16"/>
    <mergeCell ref="AR15:AR16"/>
    <mergeCell ref="AS15:AS16"/>
    <mergeCell ref="AT15:AT16"/>
    <mergeCell ref="X14:X16"/>
    <mergeCell ref="Q14:T15"/>
    <mergeCell ref="V14:V16"/>
    <mergeCell ref="U14:U16"/>
    <mergeCell ref="Y14:Y16"/>
    <mergeCell ref="W14:W16"/>
    <mergeCell ref="K14:K16"/>
    <mergeCell ref="N14:N16"/>
    <mergeCell ref="A14:A16"/>
    <mergeCell ref="D15:D16"/>
    <mergeCell ref="B14:B16"/>
    <mergeCell ref="C14:D14"/>
    <mergeCell ref="C15:C16"/>
    <mergeCell ref="A12:AX12"/>
    <mergeCell ref="U20:AX20"/>
    <mergeCell ref="A20:N20"/>
    <mergeCell ref="AX14:AX16"/>
    <mergeCell ref="AV15:AV16"/>
    <mergeCell ref="AW15:AW16"/>
    <mergeCell ref="E14:E16"/>
    <mergeCell ref="F14:F16"/>
    <mergeCell ref="G14:G16"/>
    <mergeCell ref="H14:H16"/>
    <mergeCell ref="J14:J16"/>
    <mergeCell ref="L14:L16"/>
    <mergeCell ref="I14:I16"/>
    <mergeCell ref="M14:M16"/>
    <mergeCell ref="P14:P16"/>
    <mergeCell ref="O14:O16"/>
  </mergeCells>
  <conditionalFormatting sqref="J26">
    <cfRule type="expression" dxfId="23" priority="69">
      <formula>J26=IFERROR(VLOOKUP(I26,#REF!,1,FALSE),"2_Только субъекты МСП")</formula>
    </cfRule>
    <cfRule type="expression" dxfId="22" priority="70">
      <formula>J26&lt;&gt;IF(I26=VLOOKUP(I26,#REF!,1,FALSE),"2_Только субъекты МСП")</formula>
    </cfRule>
  </conditionalFormatting>
  <conditionalFormatting sqref="J18:J19">
    <cfRule type="expression" dxfId="21" priority="55">
      <formula>J18=IFERROR(VLOOKUP(I18,#REF!,1,FALSE),"2_Только субъекты МСП")</formula>
    </cfRule>
    <cfRule type="expression" dxfId="20" priority="56">
      <formula>J18&lt;&gt;IF(I18=VLOOKUP(I18,#REF!,1,FALSE),"2_Только субъекты МСП")</formula>
    </cfRule>
  </conditionalFormatting>
  <conditionalFormatting sqref="J18:J19">
    <cfRule type="expression" dxfId="19" priority="53">
      <formula>J18=IFERROR(VLOOKUP(I18,#REF!,1,FALSE),"2_Только субъекты МСП")</formula>
    </cfRule>
    <cfRule type="expression" dxfId="18" priority="54">
      <formula>J18&lt;&gt;IF(I18=VLOOKUP(I18,#REF!,1,FALSE),"2_Только субъекты МСП")</formula>
    </cfRule>
  </conditionalFormatting>
  <conditionalFormatting sqref="J18:J19">
    <cfRule type="expression" dxfId="17" priority="51">
      <formula>J18=IFERROR(VLOOKUP(I18,#REF!,1,FALSE),"2_Только субъекты МСП")</formula>
    </cfRule>
    <cfRule type="expression" dxfId="16" priority="52">
      <formula>J18&lt;&gt;IF(I18=VLOOKUP(I18,#REF!,1,FALSE),"2_Только субъекты МСП")</formula>
    </cfRule>
  </conditionalFormatting>
  <conditionalFormatting sqref="J18">
    <cfRule type="expression" dxfId="15" priority="15">
      <formula>J18=IFERROR(VLOOKUP(I18,#REF!,1,FALSE),"2_Только субъекты МСП")</formula>
    </cfRule>
    <cfRule type="expression" dxfId="14" priority="16">
      <formula>J18&lt;&gt;IF(I18=VLOOKUP(I18,#REF!,1,FALSE),"2_Только субъекты МСП")</formula>
    </cfRule>
  </conditionalFormatting>
  <conditionalFormatting sqref="J18">
    <cfRule type="expression" dxfId="13" priority="13">
      <formula>J18=IFERROR(VLOOKUP(I18,#REF!,1,FALSE),"2_Только субъекты МСП")</formula>
    </cfRule>
    <cfRule type="expression" dxfId="12" priority="14">
      <formula>J18&lt;&gt;IF(I18=VLOOKUP(I18,#REF!,1,FALSE),"2_Только субъекты МСП")</formula>
    </cfRule>
  </conditionalFormatting>
  <conditionalFormatting sqref="J18">
    <cfRule type="expression" dxfId="11" priority="11">
      <formula>J18=IFERROR(VLOOKUP(I18,#REF!,1,FALSE),"2_Только субъекты МСП")</formula>
    </cfRule>
    <cfRule type="expression" dxfId="10" priority="12">
      <formula>J18&lt;&gt;IF(I18=VLOOKUP(I18,#REF!,1,FALSE),"2_Только субъекты МСП")</formula>
    </cfRule>
  </conditionalFormatting>
  <conditionalFormatting sqref="J18">
    <cfRule type="expression" dxfId="9" priority="9">
      <formula>J18=IFERROR(VLOOKUP(I18,#REF!,1,FALSE),"2_Только субъекты МСП")</formula>
    </cfRule>
    <cfRule type="expression" dxfId="8" priority="10">
      <formula>J18&lt;&gt;IF(I18=VLOOKUP(I18,#REF!,1,FALSE),"2_Только субъекты МСП")</formula>
    </cfRule>
  </conditionalFormatting>
  <conditionalFormatting sqref="J18">
    <cfRule type="expression" dxfId="7" priority="7">
      <formula>J18=IFERROR(VLOOKUP(I18,#REF!,1,FALSE),"2_Только субъекты МСП")</formula>
    </cfRule>
    <cfRule type="expression" dxfId="6" priority="8">
      <formula>J18&lt;&gt;IF(I18=VLOOKUP(I18,#REF!,1,FALSE),"2_Только субъекты МСП")</formula>
    </cfRule>
  </conditionalFormatting>
  <conditionalFormatting sqref="J18">
    <cfRule type="expression" dxfId="5" priority="5">
      <formula>J18=IFERROR(VLOOKUP(I18,#REF!,1,FALSE),"2_Только субъекты МСП")</formula>
    </cfRule>
    <cfRule type="expression" dxfId="4" priority="6">
      <formula>J18&lt;&gt;IF(I18=VLOOKUP(I18,#REF!,1,FALSE),"2_Только субъекты МСП")</formula>
    </cfRule>
  </conditionalFormatting>
  <conditionalFormatting sqref="J18">
    <cfRule type="expression" dxfId="3" priority="3">
      <formula>J18=IFERROR(VLOOKUP(I18,#REF!,1,FALSE),"2_Только субъекты МСП")</formula>
    </cfRule>
    <cfRule type="expression" dxfId="2" priority="4">
      <formula>J18&lt;&gt;IF(I18=VLOOKUP(I18,#REF!,1,FALSE),"2_Только субъекты МСП")</formula>
    </cfRule>
  </conditionalFormatting>
  <conditionalFormatting sqref="J18">
    <cfRule type="expression" dxfId="1" priority="1">
      <formula>J18=IFERROR(VLOOKUP(I18,#REF!,1,FALSE),"2_Только субъекты МСП")</formula>
    </cfRule>
    <cfRule type="expression" dxfId="0" priority="2">
      <formula>J18&lt;&gt;IF(I18=VLOOKUP(I18,#REF!,1,FALSE),"2_Только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17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Postman</cp:lastModifiedBy>
  <cp:lastPrinted>2020-12-14T13:45:03Z</cp:lastPrinted>
  <dcterms:created xsi:type="dcterms:W3CDTF">2011-11-18T07:59:33Z</dcterms:created>
  <dcterms:modified xsi:type="dcterms:W3CDTF">2020-12-16T06:44:28Z</dcterms:modified>
</cp:coreProperties>
</file>