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3" i="1"/>
  <c r="P13"/>
  <c r="O13"/>
</calcChain>
</file>

<file path=xl/sharedStrings.xml><?xml version="1.0" encoding="utf-8"?>
<sst xmlns="http://schemas.openxmlformats.org/spreadsheetml/2006/main" count="83" uniqueCount="72">
  <si>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</si>
  <si>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</si>
  <si>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</si>
  <si>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</si>
  <si>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</si>
  <si>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</si>
  <si>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</si>
  <si>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</si>
  <si>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</si>
  <si>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</si>
  <si>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</si>
  <si>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</si>
  <si>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</si>
  <si>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</si>
  <si>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</si>
  <si>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</si>
  <si>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</si>
  <si>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</si>
  <si>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</si>
  <si>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</si>
  <si>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</si>
  <si>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</si>
  <si>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</si>
  <si>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</si>
  <si>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</si>
  <si>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</si>
  <si>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</si>
  <si>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</si>
  <si>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</si>
  <si>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</si>
  <si>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</si>
  <si>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</si>
  <si>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</si>
  <si>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</si>
  <si>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</si>
  <si>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</si>
  <si>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</si>
  <si>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</si>
  <si>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</si>
  <si>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</si>
  <si>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</si>
  <si>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</si>
  <si>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</si>
  <si>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</si>
  <si>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</si>
  <si>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</si>
  <si>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</si>
  <si>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</si>
  <si>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</si>
  <si>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</si>
  <si>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</si>
  <si>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</si>
  <si>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</si>
  <si>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Псковская область</t>
  </si>
  <si>
    <t>Регламент подготовки и согласования закупок ОАО «Псковэнергоагент»</t>
  </si>
  <si>
    <t>МТРиО</t>
  </si>
  <si>
    <t>Председатель ЦЗО__________________ И.В. Семенов</t>
  </si>
  <si>
    <t>СЦ</t>
  </si>
  <si>
    <t>В соответствии с Техническим заданием</t>
  </si>
  <si>
    <t>Итого:</t>
  </si>
  <si>
    <t>Услуги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</si>
  <si>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</si>
  <si>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</si>
  <si>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</si>
  <si>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</si>
  <si>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Наличие лицензии на осуществление страховой деятельности</t>
  </si>
  <si>
    <t>Страхование работников АО «Псковэнергоагент»  от несчастных случаев и болезней</t>
  </si>
  <si>
    <t>чел.</t>
  </si>
  <si>
    <t>«Согласовано»      "        " июня 2019г.</t>
  </si>
  <si>
    <t>Регламент подготовки и согласования закупок АО «Псковэнергоагент»</t>
  </si>
  <si>
    <t>шт</t>
  </si>
  <si>
    <t>Приобретение знаков по электробезопасности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</si>
</sst>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7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/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0" fontId="139" fillId="0" borderId="1" xfId="0" applyFont="1" applyBorder="1" applyAlignment="1">
      <alignment horizontal="center" vertical="center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73" fontId="137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50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3"/>
  <sheetViews>
    <sheetView tabSelected="1" topLeftCell="A12" zoomScale="40" zoomScaleNormal="40" zoomScaleSheetLayoutView="75" workbookViewId="0">
      <selection activeCell="J12" sqref="J1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8.4414062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3.44140625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2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68</v>
      </c>
      <c r="G1" s="7"/>
      <c r="I1" s="8"/>
      <c r="O1" s="7"/>
      <c r="P1" s="7"/>
      <c r="Q1" s="7"/>
      <c r="X1" s="7"/>
      <c r="Y1" s="7"/>
      <c r="AA1" s="7"/>
      <c r="AB1" s="7"/>
      <c r="AC1" s="7"/>
      <c r="AH1" s="22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  <c r="AH2" s="22"/>
    </row>
    <row r="3" spans="1:50" s="2" customFormat="1" ht="36.6">
      <c r="A3" s="2" t="s">
        <v>56</v>
      </c>
      <c r="G3" s="7"/>
      <c r="O3" s="7"/>
      <c r="P3" s="7"/>
      <c r="Q3" s="7"/>
      <c r="X3" s="7"/>
      <c r="Y3" s="7"/>
      <c r="AA3" s="7"/>
      <c r="AB3" s="7"/>
      <c r="AC3" s="7"/>
      <c r="AH3" s="22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  <c r="AH4" s="22"/>
    </row>
    <row r="5" spans="1:50" s="10" customFormat="1" ht="36.6">
      <c r="A5" s="73" t="s">
        <v>61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6"/>
      <c r="AA5" s="9"/>
      <c r="AB5" s="9"/>
      <c r="AC5" s="9"/>
      <c r="AD5" s="6"/>
      <c r="AH5" s="23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  <c r="AH6" s="24"/>
    </row>
    <row r="7" spans="1:50" s="11" customFormat="1" ht="30" customHeight="1">
      <c r="A7" s="44" t="s">
        <v>6</v>
      </c>
      <c r="B7" s="44" t="s">
        <v>0</v>
      </c>
      <c r="C7" s="41" t="s">
        <v>2</v>
      </c>
      <c r="D7" s="43"/>
      <c r="E7" s="44" t="s">
        <v>8</v>
      </c>
      <c r="F7" s="44" t="s">
        <v>3</v>
      </c>
      <c r="G7" s="44" t="s">
        <v>4</v>
      </c>
      <c r="H7" s="44" t="s">
        <v>34</v>
      </c>
      <c r="I7" s="44" t="s">
        <v>35</v>
      </c>
      <c r="J7" s="44" t="s">
        <v>33</v>
      </c>
      <c r="K7" s="44" t="s">
        <v>30</v>
      </c>
      <c r="L7" s="44" t="s">
        <v>32</v>
      </c>
      <c r="M7" s="44" t="s">
        <v>10</v>
      </c>
      <c r="N7" s="44" t="s">
        <v>11</v>
      </c>
      <c r="O7" s="46" t="s">
        <v>29</v>
      </c>
      <c r="P7" s="46" t="s">
        <v>28</v>
      </c>
      <c r="Q7" s="61" t="s">
        <v>49</v>
      </c>
      <c r="R7" s="62"/>
      <c r="S7" s="62"/>
      <c r="T7" s="63"/>
      <c r="U7" s="44" t="s">
        <v>9</v>
      </c>
      <c r="V7" s="44" t="s">
        <v>17</v>
      </c>
      <c r="W7" s="44" t="s">
        <v>18</v>
      </c>
      <c r="X7" s="60" t="s">
        <v>45</v>
      </c>
      <c r="Y7" s="60" t="s">
        <v>46</v>
      </c>
      <c r="Z7" s="41" t="s">
        <v>31</v>
      </c>
      <c r="AA7" s="42"/>
      <c r="AB7" s="42"/>
      <c r="AC7" s="43"/>
      <c r="AD7" s="41" t="s">
        <v>7</v>
      </c>
      <c r="AE7" s="42"/>
      <c r="AF7" s="42"/>
      <c r="AG7" s="42"/>
      <c r="AH7" s="42"/>
      <c r="AI7" s="42"/>
      <c r="AJ7" s="42"/>
      <c r="AK7" s="42"/>
      <c r="AL7" s="42"/>
      <c r="AM7" s="43"/>
      <c r="AN7" s="44" t="s">
        <v>1</v>
      </c>
      <c r="AO7" s="44" t="s">
        <v>12</v>
      </c>
      <c r="AP7" s="55" t="s">
        <v>37</v>
      </c>
      <c r="AQ7" s="56"/>
      <c r="AR7" s="56"/>
      <c r="AS7" s="56"/>
      <c r="AT7" s="56"/>
      <c r="AU7" s="56"/>
      <c r="AV7" s="56"/>
      <c r="AW7" s="57"/>
      <c r="AX7" s="53" t="s">
        <v>44</v>
      </c>
    </row>
    <row r="8" spans="1:50" s="11" customFormat="1">
      <c r="A8" s="48"/>
      <c r="B8" s="48"/>
      <c r="C8" s="44" t="s">
        <v>15</v>
      </c>
      <c r="D8" s="44" t="s">
        <v>16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76"/>
      <c r="P8" s="76"/>
      <c r="Q8" s="64"/>
      <c r="R8" s="65"/>
      <c r="S8" s="65"/>
      <c r="T8" s="66"/>
      <c r="U8" s="48"/>
      <c r="V8" s="48"/>
      <c r="W8" s="48"/>
      <c r="X8" s="60"/>
      <c r="Y8" s="60"/>
      <c r="Z8" s="44" t="s">
        <v>36</v>
      </c>
      <c r="AA8" s="44" t="s">
        <v>19</v>
      </c>
      <c r="AB8" s="44" t="s">
        <v>13</v>
      </c>
      <c r="AC8" s="44" t="s">
        <v>14</v>
      </c>
      <c r="AD8" s="44" t="s">
        <v>20</v>
      </c>
      <c r="AE8" s="44" t="s">
        <v>21</v>
      </c>
      <c r="AF8" s="41" t="s">
        <v>22</v>
      </c>
      <c r="AG8" s="43"/>
      <c r="AH8" s="49" t="s">
        <v>23</v>
      </c>
      <c r="AI8" s="41" t="s">
        <v>24</v>
      </c>
      <c r="AJ8" s="43"/>
      <c r="AK8" s="46" t="s">
        <v>25</v>
      </c>
      <c r="AL8" s="44" t="s">
        <v>47</v>
      </c>
      <c r="AM8" s="51" t="s">
        <v>48</v>
      </c>
      <c r="AN8" s="48"/>
      <c r="AO8" s="48"/>
      <c r="AP8" s="53" t="s">
        <v>38</v>
      </c>
      <c r="AQ8" s="53" t="s">
        <v>39</v>
      </c>
      <c r="AR8" s="53" t="s">
        <v>40</v>
      </c>
      <c r="AS8" s="53" t="s">
        <v>41</v>
      </c>
      <c r="AT8" s="53" t="s">
        <v>42</v>
      </c>
      <c r="AU8" s="58" t="s">
        <v>63</v>
      </c>
      <c r="AV8" s="58" t="s">
        <v>64</v>
      </c>
      <c r="AW8" s="53" t="s">
        <v>43</v>
      </c>
      <c r="AX8" s="75"/>
    </row>
    <row r="9" spans="1:50" s="11" customFormat="1" ht="409.6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7"/>
      <c r="P9" s="47"/>
      <c r="Q9" s="12">
        <v>2019</v>
      </c>
      <c r="R9" s="12">
        <v>2020</v>
      </c>
      <c r="S9" s="12">
        <v>2021</v>
      </c>
      <c r="T9" s="12">
        <v>2022</v>
      </c>
      <c r="U9" s="45"/>
      <c r="V9" s="45"/>
      <c r="W9" s="45"/>
      <c r="X9" s="60"/>
      <c r="Y9" s="60"/>
      <c r="Z9" s="45"/>
      <c r="AA9" s="45"/>
      <c r="AB9" s="45"/>
      <c r="AC9" s="45"/>
      <c r="AD9" s="45"/>
      <c r="AE9" s="45"/>
      <c r="AF9" s="13" t="s">
        <v>26</v>
      </c>
      <c r="AG9" s="13" t="s">
        <v>5</v>
      </c>
      <c r="AH9" s="50"/>
      <c r="AI9" s="13" t="s">
        <v>27</v>
      </c>
      <c r="AJ9" s="13" t="s">
        <v>5</v>
      </c>
      <c r="AK9" s="47"/>
      <c r="AL9" s="45"/>
      <c r="AM9" s="52"/>
      <c r="AN9" s="45"/>
      <c r="AO9" s="45"/>
      <c r="AP9" s="54"/>
      <c r="AQ9" s="54"/>
      <c r="AR9" s="54"/>
      <c r="AS9" s="54"/>
      <c r="AT9" s="54"/>
      <c r="AU9" s="59"/>
      <c r="AV9" s="59"/>
      <c r="AW9" s="54"/>
      <c r="AX9" s="54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0" customFormat="1" ht="369.6">
      <c r="A11" s="1">
        <v>7</v>
      </c>
      <c r="B11" s="28">
        <v>185</v>
      </c>
      <c r="C11" s="27" t="s">
        <v>62</v>
      </c>
      <c r="D11" s="1"/>
      <c r="E11" s="1" t="s">
        <v>60</v>
      </c>
      <c r="F11" s="1">
        <v>1</v>
      </c>
      <c r="G11" s="16" t="s">
        <v>66</v>
      </c>
      <c r="H11" s="26">
        <v>65.12</v>
      </c>
      <c r="I11" s="26">
        <v>65.12</v>
      </c>
      <c r="J11" s="1">
        <v>1</v>
      </c>
      <c r="K11" s="1"/>
      <c r="L11" s="1" t="s">
        <v>50</v>
      </c>
      <c r="M11" s="1" t="s">
        <v>51</v>
      </c>
      <c r="N11" s="1" t="s">
        <v>54</v>
      </c>
      <c r="O11" s="21">
        <v>86.135000000000005</v>
      </c>
      <c r="P11" s="21">
        <v>86.135000000000005</v>
      </c>
      <c r="Q11" s="21">
        <v>50.245420000000003</v>
      </c>
      <c r="R11" s="21">
        <v>35.889580000000002</v>
      </c>
      <c r="S11" s="21"/>
      <c r="T11" s="14"/>
      <c r="U11" s="27" t="s">
        <v>57</v>
      </c>
      <c r="V11" s="27" t="s">
        <v>62</v>
      </c>
      <c r="W11" s="1" t="s">
        <v>52</v>
      </c>
      <c r="X11" s="15">
        <v>43585</v>
      </c>
      <c r="Y11" s="15">
        <v>43585</v>
      </c>
      <c r="Z11" s="1"/>
      <c r="AA11" s="16"/>
      <c r="AB11" s="32"/>
      <c r="AC11" s="32"/>
      <c r="AD11" s="16" t="s">
        <v>66</v>
      </c>
      <c r="AE11" s="4" t="s">
        <v>65</v>
      </c>
      <c r="AF11" s="1">
        <v>792</v>
      </c>
      <c r="AG11" s="27" t="s">
        <v>67</v>
      </c>
      <c r="AH11" s="27">
        <v>551</v>
      </c>
      <c r="AI11" s="17">
        <v>58000000000</v>
      </c>
      <c r="AJ11" s="1" t="s">
        <v>53</v>
      </c>
      <c r="AK11" s="37">
        <v>43646</v>
      </c>
      <c r="AL11" s="37">
        <v>43646</v>
      </c>
      <c r="AM11" s="37">
        <v>44012</v>
      </c>
      <c r="AN11" s="1">
        <v>2019</v>
      </c>
      <c r="AO11" s="1"/>
      <c r="AP11" s="1"/>
      <c r="AQ11" s="1"/>
      <c r="AR11" s="1"/>
      <c r="AS11" s="15"/>
      <c r="AT11" s="18"/>
      <c r="AU11" s="19"/>
      <c r="AV11" s="1"/>
      <c r="AW11" s="1"/>
      <c r="AX11" s="1"/>
    </row>
    <row r="12" spans="1:50" s="31" customFormat="1" ht="369.6">
      <c r="A12" s="1">
        <v>7</v>
      </c>
      <c r="B12" s="28">
        <v>200</v>
      </c>
      <c r="C12" s="27" t="s">
        <v>62</v>
      </c>
      <c r="D12" s="1"/>
      <c r="E12" s="1" t="s">
        <v>55</v>
      </c>
      <c r="F12" s="1">
        <v>1</v>
      </c>
      <c r="G12" s="38" t="s">
        <v>71</v>
      </c>
      <c r="H12" s="40">
        <v>58.11</v>
      </c>
      <c r="I12" s="40">
        <v>58.11</v>
      </c>
      <c r="J12" s="1">
        <v>1</v>
      </c>
      <c r="K12" s="1"/>
      <c r="L12" s="1" t="s">
        <v>50</v>
      </c>
      <c r="M12" s="1" t="s">
        <v>51</v>
      </c>
      <c r="N12" s="1" t="s">
        <v>69</v>
      </c>
      <c r="O12" s="39">
        <v>3.2</v>
      </c>
      <c r="P12" s="39">
        <v>3.84</v>
      </c>
      <c r="Q12" s="39">
        <v>3.84</v>
      </c>
      <c r="R12" s="36"/>
      <c r="S12" s="29"/>
      <c r="T12" s="29"/>
      <c r="U12" s="27" t="s">
        <v>57</v>
      </c>
      <c r="V12" s="27" t="s">
        <v>62</v>
      </c>
      <c r="W12" s="1" t="s">
        <v>52</v>
      </c>
      <c r="X12" s="30">
        <v>43646</v>
      </c>
      <c r="Y12" s="30">
        <v>43646</v>
      </c>
      <c r="Z12" s="1"/>
      <c r="AA12" s="16"/>
      <c r="AB12" s="32"/>
      <c r="AC12" s="32"/>
      <c r="AD12" s="38" t="s">
        <v>71</v>
      </c>
      <c r="AE12" s="4" t="s">
        <v>58</v>
      </c>
      <c r="AF12" s="1">
        <v>796</v>
      </c>
      <c r="AG12" s="1" t="s">
        <v>70</v>
      </c>
      <c r="AH12" s="1">
        <v>100</v>
      </c>
      <c r="AI12" s="17">
        <v>58000000000</v>
      </c>
      <c r="AJ12" s="1" t="s">
        <v>53</v>
      </c>
      <c r="AK12" s="30">
        <v>43646</v>
      </c>
      <c r="AL12" s="30">
        <v>43646</v>
      </c>
      <c r="AM12" s="30">
        <v>43677</v>
      </c>
      <c r="AN12" s="1">
        <v>2019</v>
      </c>
      <c r="AO12" s="27"/>
      <c r="AP12" s="27"/>
      <c r="AQ12" s="27"/>
      <c r="AR12" s="27"/>
      <c r="AS12" s="30"/>
      <c r="AT12" s="33"/>
      <c r="AU12" s="34"/>
      <c r="AV12" s="27"/>
      <c r="AW12" s="27"/>
      <c r="AX12" s="27"/>
    </row>
    <row r="13" spans="1:50" s="20" customFormat="1">
      <c r="A13" s="70" t="s">
        <v>59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  <c r="O13" s="21">
        <f>SUM(O12)</f>
        <v>3.2</v>
      </c>
      <c r="P13" s="21">
        <f t="shared" ref="P13:Q13" si="0">SUM(P12)</f>
        <v>3.84</v>
      </c>
      <c r="Q13" s="21">
        <f t="shared" si="0"/>
        <v>3.84</v>
      </c>
      <c r="R13" s="21"/>
      <c r="S13" s="35"/>
      <c r="T13" s="35"/>
      <c r="U13" s="67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9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U13:AX13"/>
    <mergeCell ref="A13:N13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AB11:AB12 J11:J12">
    <cfRule type="expression" dxfId="13" priority="30300">
      <formula>J11=IFERROR(VLOOKUP(I11,#REF!,1,FALSE),"2_Только субъекты МСП")</formula>
    </cfRule>
    <cfRule type="expression" dxfId="12" priority="30301">
      <formula>J11&lt;&gt;IF(I11=VLOOKUP(I11,#REF!,1,FALSE),"2_Только субъекты МСП")</formula>
    </cfRule>
  </conditionalFormatting>
  <conditionalFormatting sqref="AB11:AB12 J11:J12">
    <cfRule type="expression" dxfId="11" priority="2271">
      <formula>J11=IFERROR(VLOOKUP(I11,#REF!,1,FALSE),"2_Только субъекты МСП")</formula>
    </cfRule>
    <cfRule type="expression" dxfId="10" priority="2272">
      <formula>J11&lt;&gt;IF(I11=VLOOKUP(I11,#REF!,1,FALSE),"2_Только субъекты МСП")</formula>
    </cfRule>
  </conditionalFormatting>
  <conditionalFormatting sqref="J11:J12 AB11:AB12">
    <cfRule type="expression" dxfId="9" priority="1439">
      <formula>J11=IFERROR(VLOOKUP(I11,#REF!,1,FALSE),"2_Только субъекты МСП")</formula>
    </cfRule>
    <cfRule type="expression" dxfId="8" priority="1440">
      <formula>J11&lt;&gt;IF(I11=VLOOKUP(I11,#REF!,1,FALSE),"2_Только субъекты МСП")</formula>
    </cfRule>
  </conditionalFormatting>
  <conditionalFormatting sqref="J11:J12 AB11:AB12">
    <cfRule type="expression" dxfId="7" priority="7">
      <formula>J11=IFERROR(VLOOKUP(I11,#REF!,1,FALSE),"2_Только субъекты МСП")</formula>
    </cfRule>
    <cfRule type="expression" dxfId="6" priority="8">
      <formula>J11&lt;&gt;IF(I11=VLOOKUP(I11,#REF!,1,FALSE),"2_Только субъекты МСП")</formula>
    </cfRule>
  </conditionalFormatting>
  <conditionalFormatting sqref="J11:J12 AB11:AB12">
    <cfRule type="expression" dxfId="5" priority="5">
      <formula>J11=IFERROR(VLOOKUP(I11,#REF!,1,FALSE),"2_Только субъекты МСП")</formula>
    </cfRule>
    <cfRule type="expression" dxfId="4" priority="6">
      <formula>J11&lt;&gt;IF(I11=VLOOKUP(I11,#REF!,1,FALSE),"2_Только субъекты МСП")</formula>
    </cfRule>
  </conditionalFormatting>
  <conditionalFormatting sqref="J12 AB12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J12">
    <cfRule type="expression" dxfId="1" priority="1">
      <formula>J12=IFERROR(VLOOKUP(I12,#REF!,1,FALSE),"2_Только субъекты МСП")</formula>
    </cfRule>
    <cfRule type="expression" dxfId="0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2019-04-22T11:28:20Z</cp:lastPrinted>
  <dcterms:created xsi:type="dcterms:W3CDTF">2011-11-18T07:59:33Z</dcterms:created>
  <dcterms:modified xsi:type="dcterms:W3CDTF">2019-06-10T11:58:21Z</dcterms:modified>
</cp:coreProperties>
</file>